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network\営農販売部\園芸特産課\【栽培協定書、防除暦、栽培日誌、県防除基準配置表】\R７\Ｒ7果樹防除日誌【産直用】\"/>
    </mc:Choice>
  </mc:AlternateContent>
  <bookViews>
    <workbookView xWindow="0" yWindow="0" windowWidth="21600" windowHeight="9750" activeTab="1"/>
  </bookViews>
  <sheets>
    <sheet name="Ｒ7防除暦" sheetId="3" r:id="rId1"/>
    <sheet name="R7防除日誌" sheetId="4" r:id="rId2"/>
  </sheets>
  <definedNames>
    <definedName name="_xlnm.Print_Area" localSheetId="0">'Ｒ7防除暦'!$A$1:$L$71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3" i="3" l="1"/>
  <c r="Q63" i="3" s="1"/>
  <c r="P61" i="3"/>
  <c r="Q61" i="3" s="1"/>
  <c r="P59" i="3"/>
  <c r="Q59" i="3" s="1"/>
  <c r="P57" i="3"/>
  <c r="Q57" i="3" s="1"/>
  <c r="P55" i="3"/>
  <c r="Q55" i="3" s="1"/>
  <c r="P52" i="3"/>
  <c r="Q52" i="3" s="1"/>
  <c r="P50" i="3"/>
  <c r="Q50" i="3" s="1"/>
  <c r="P48" i="3"/>
  <c r="Q48" i="3" s="1"/>
  <c r="P47" i="3"/>
  <c r="Q47" i="3" s="1"/>
  <c r="P45" i="3"/>
  <c r="Q45" i="3" s="1"/>
  <c r="P43" i="3"/>
  <c r="Q43" i="3" s="1"/>
  <c r="P41" i="3"/>
  <c r="Q41" i="3" s="1"/>
  <c r="P39" i="3"/>
  <c r="Q39" i="3" s="1"/>
  <c r="P33" i="3"/>
  <c r="Q33" i="3" s="1"/>
  <c r="P31" i="3"/>
  <c r="Q31" i="3" s="1"/>
  <c r="P29" i="3"/>
  <c r="Q29" i="3" s="1"/>
  <c r="P23" i="3"/>
  <c r="Q23" i="3" s="1"/>
  <c r="P27" i="3"/>
  <c r="Q27" i="3" s="1"/>
  <c r="P25" i="3"/>
  <c r="Q25" i="3" s="1"/>
  <c r="P21" i="3"/>
  <c r="Q21" i="3" s="1"/>
  <c r="P18" i="3"/>
  <c r="Q18" i="3" s="1"/>
  <c r="P15" i="3"/>
  <c r="Q15" i="3" s="1"/>
  <c r="P13" i="3"/>
  <c r="Q13" i="3" s="1"/>
  <c r="P11" i="3"/>
  <c r="Q11" i="3" s="1"/>
  <c r="P6" i="3"/>
  <c r="Q6" i="3" s="1"/>
  <c r="P4" i="3"/>
  <c r="Q4" i="3" l="1"/>
  <c r="Q65" i="3" s="1"/>
</calcChain>
</file>

<file path=xl/sharedStrings.xml><?xml version="1.0" encoding="utf-8"?>
<sst xmlns="http://schemas.openxmlformats.org/spreadsheetml/2006/main" count="538" uniqueCount="297">
  <si>
    <t>回数</t>
    <rPh sb="0" eb="2">
      <t>カイスウ</t>
    </rPh>
    <phoneticPr fontId="3"/>
  </si>
  <si>
    <t>防除時期</t>
    <rPh sb="0" eb="2">
      <t>ボウジョ</t>
    </rPh>
    <rPh sb="2" eb="4">
      <t>ジキ</t>
    </rPh>
    <phoneticPr fontId="3"/>
  </si>
  <si>
    <t>対象病害虫</t>
    <rPh sb="0" eb="2">
      <t>タイショウ</t>
    </rPh>
    <rPh sb="2" eb="5">
      <t>ビョウガイチュウ</t>
    </rPh>
    <phoneticPr fontId="3"/>
  </si>
  <si>
    <t>倍率（100㍑当り薬量）</t>
    <rPh sb="0" eb="2">
      <t>バイリツ</t>
    </rPh>
    <rPh sb="7" eb="8">
      <t>アタ</t>
    </rPh>
    <rPh sb="9" eb="10">
      <t>ヤク</t>
    </rPh>
    <rPh sb="10" eb="11">
      <t>リョウ</t>
    </rPh>
    <phoneticPr fontId="3"/>
  </si>
  <si>
    <t>収穫前日数</t>
    <rPh sb="0" eb="2">
      <t>シュウカク</t>
    </rPh>
    <rPh sb="2" eb="3">
      <t>マエ</t>
    </rPh>
    <rPh sb="3" eb="5">
      <t>ニッスウ</t>
    </rPh>
    <phoneticPr fontId="3"/>
  </si>
  <si>
    <t>農薬
参考価格</t>
    <rPh sb="0" eb="2">
      <t>ノウヤク</t>
    </rPh>
    <rPh sb="3" eb="5">
      <t>サンコウ</t>
    </rPh>
    <rPh sb="5" eb="7">
      <t>カカク</t>
    </rPh>
    <phoneticPr fontId="3"/>
  </si>
  <si>
    <t>農薬規格</t>
    <rPh sb="0" eb="2">
      <t>ノウヤク</t>
    </rPh>
    <rPh sb="2" eb="4">
      <t>キカク</t>
    </rPh>
    <phoneticPr fontId="3"/>
  </si>
  <si>
    <t>薬剤費
（100㍑当り）</t>
    <rPh sb="0" eb="2">
      <t>ヤクザイ</t>
    </rPh>
    <rPh sb="2" eb="3">
      <t>ヒ</t>
    </rPh>
    <rPh sb="9" eb="10">
      <t>アタ</t>
    </rPh>
    <phoneticPr fontId="3"/>
  </si>
  <si>
    <t>薬剤費
（10a当り）</t>
    <rPh sb="0" eb="2">
      <t>ヤクザイ</t>
    </rPh>
    <rPh sb="2" eb="3">
      <t>ヒ</t>
    </rPh>
    <rPh sb="8" eb="9">
      <t>アタ</t>
    </rPh>
    <phoneticPr fontId="3"/>
  </si>
  <si>
    <t>メモ</t>
    <phoneticPr fontId="3"/>
  </si>
  <si>
    <t>特別</t>
    <rPh sb="0" eb="2">
      <t>トクベツ</t>
    </rPh>
    <phoneticPr fontId="3"/>
  </si>
  <si>
    <t>発芽前</t>
    <rPh sb="0" eb="2">
      <t>ハツガ</t>
    </rPh>
    <rPh sb="2" eb="3">
      <t>マエ</t>
    </rPh>
    <phoneticPr fontId="3"/>
  </si>
  <si>
    <t>cc</t>
    <phoneticPr fontId="3"/>
  </si>
  <si>
    <t>g</t>
    <phoneticPr fontId="3"/>
  </si>
  <si>
    <t>14日前まで</t>
    <rPh sb="2" eb="4">
      <t>ニチマエ</t>
    </rPh>
    <phoneticPr fontId="3"/>
  </si>
  <si>
    <t>３回以内</t>
    <rPh sb="1" eb="2">
      <t>カイ</t>
    </rPh>
    <rPh sb="2" eb="4">
      <t>イナイ</t>
    </rPh>
    <phoneticPr fontId="3"/>
  </si>
  <si>
    <t>―</t>
    <phoneticPr fontId="3"/>
  </si>
  <si>
    <t>2回以内</t>
    <rPh sb="1" eb="2">
      <t>カイ</t>
    </rPh>
    <rPh sb="2" eb="4">
      <t>イナイ</t>
    </rPh>
    <phoneticPr fontId="3"/>
  </si>
  <si>
    <t>石灰硫黄合剤</t>
    <rPh sb="0" eb="2">
      <t>セッカイ</t>
    </rPh>
    <rPh sb="2" eb="4">
      <t>イオウ</t>
    </rPh>
    <rPh sb="4" eb="6">
      <t>ゴウザイ</t>
    </rPh>
    <phoneticPr fontId="3"/>
  </si>
  <si>
    <t>800倍</t>
    <rPh sb="3" eb="4">
      <t>バイ</t>
    </rPh>
    <phoneticPr fontId="3"/>
  </si>
  <si>
    <t>多硫化カルシウム</t>
    <rPh sb="0" eb="1">
      <t>タ</t>
    </rPh>
    <rPh sb="1" eb="3">
      <t>リュウカ</t>
    </rPh>
    <phoneticPr fontId="3"/>
  </si>
  <si>
    <t>2,000倍</t>
    <rPh sb="5" eb="6">
      <t>バイ</t>
    </rPh>
    <phoneticPr fontId="3"/>
  </si>
  <si>
    <t>3回以内</t>
    <rPh sb="1" eb="2">
      <t>カイ</t>
    </rPh>
    <rPh sb="2" eb="4">
      <t>イナイ</t>
    </rPh>
    <phoneticPr fontId="3"/>
  </si>
  <si>
    <t>1,000倍</t>
    <rPh sb="5" eb="6">
      <t>バイ</t>
    </rPh>
    <phoneticPr fontId="3"/>
  </si>
  <si>
    <t>前日まで</t>
    <rPh sb="0" eb="2">
      <t>ゼンジツ</t>
    </rPh>
    <phoneticPr fontId="3"/>
  </si>
  <si>
    <t>クロチアニジン：ネオニコチノイド系</t>
    <rPh sb="16" eb="17">
      <t>ケイ</t>
    </rPh>
    <phoneticPr fontId="3"/>
  </si>
  <si>
    <t>50倍</t>
    <rPh sb="2" eb="3">
      <t>バイ</t>
    </rPh>
    <phoneticPr fontId="3"/>
  </si>
  <si>
    <t>3,000倍</t>
    <rPh sb="5" eb="6">
      <t>バイ</t>
    </rPh>
    <phoneticPr fontId="3"/>
  </si>
  <si>
    <t>7日前まで</t>
    <rPh sb="1" eb="2">
      <t>ニチ</t>
    </rPh>
    <rPh sb="2" eb="3">
      <t>マエ</t>
    </rPh>
    <phoneticPr fontId="3"/>
  </si>
  <si>
    <t>テブコナゾール</t>
    <phoneticPr fontId="3"/>
  </si>
  <si>
    <t>㍑</t>
    <phoneticPr fontId="3"/>
  </si>
  <si>
    <t>kg</t>
    <phoneticPr fontId="3"/>
  </si>
  <si>
    <t>住宅地における農薬使用について</t>
    <rPh sb="0" eb="3">
      <t>ジュウタクチ</t>
    </rPh>
    <rPh sb="7" eb="9">
      <t>ノウヤク</t>
    </rPh>
    <rPh sb="9" eb="11">
      <t>シヨウ</t>
    </rPh>
    <phoneticPr fontId="3"/>
  </si>
  <si>
    <t>農薬使用者は住宅地において農薬の飛散防止措置を講ずるよう努めなければならないと規定されています。これを受けて、公共施設・住宅地に近接する場所における病害虫の</t>
    <rPh sb="0" eb="2">
      <t>ノウヤク</t>
    </rPh>
    <rPh sb="2" eb="4">
      <t>シヨウ</t>
    </rPh>
    <rPh sb="4" eb="5">
      <t>シャ</t>
    </rPh>
    <rPh sb="6" eb="9">
      <t>ジュウタクチ</t>
    </rPh>
    <rPh sb="13" eb="15">
      <t>ノウヤク</t>
    </rPh>
    <rPh sb="16" eb="18">
      <t>ヒサン</t>
    </rPh>
    <rPh sb="18" eb="20">
      <t>ボウシ</t>
    </rPh>
    <rPh sb="20" eb="22">
      <t>ソチ</t>
    </rPh>
    <rPh sb="23" eb="24">
      <t>コウ</t>
    </rPh>
    <rPh sb="28" eb="29">
      <t>ツト</t>
    </rPh>
    <rPh sb="39" eb="41">
      <t>キテイ</t>
    </rPh>
    <phoneticPr fontId="3"/>
  </si>
  <si>
    <t>ラベルを必ず確認し、登録内容（倍率、収穫前日数、回数など）を遵守してください！また器具の洗浄は十分に行ってください。</t>
    <rPh sb="4" eb="5">
      <t>カナラ</t>
    </rPh>
    <rPh sb="6" eb="8">
      <t>カクニン</t>
    </rPh>
    <rPh sb="10" eb="12">
      <t>トウロク</t>
    </rPh>
    <rPh sb="12" eb="14">
      <t>ナイヨウ</t>
    </rPh>
    <rPh sb="15" eb="17">
      <t>バイリツ</t>
    </rPh>
    <rPh sb="18" eb="20">
      <t>シュウカク</t>
    </rPh>
    <rPh sb="20" eb="21">
      <t>マエ</t>
    </rPh>
    <rPh sb="21" eb="23">
      <t>ニッスウ</t>
    </rPh>
    <rPh sb="24" eb="26">
      <t>カイスウ</t>
    </rPh>
    <rPh sb="30" eb="32">
      <t>ジュンシュ</t>
    </rPh>
    <rPh sb="41" eb="43">
      <t>キグ</t>
    </rPh>
    <rPh sb="44" eb="46">
      <t>センジョウ</t>
    </rPh>
    <rPh sb="47" eb="49">
      <t>ジュウブン</t>
    </rPh>
    <rPh sb="50" eb="51">
      <t>オコナ</t>
    </rPh>
    <phoneticPr fontId="3"/>
  </si>
  <si>
    <t>暦にない薬剤を使う場合は必ず指導員に相談してください。</t>
    <rPh sb="0" eb="1">
      <t>コヨミ</t>
    </rPh>
    <rPh sb="4" eb="6">
      <t>ヤクザイ</t>
    </rPh>
    <rPh sb="7" eb="8">
      <t>ツカ</t>
    </rPh>
    <rPh sb="9" eb="11">
      <t>バアイ</t>
    </rPh>
    <rPh sb="12" eb="13">
      <t>カナラ</t>
    </rPh>
    <rPh sb="14" eb="17">
      <t>シドウイン</t>
    </rPh>
    <rPh sb="18" eb="20">
      <t>ソウダン</t>
    </rPh>
    <phoneticPr fontId="3"/>
  </si>
  <si>
    <t>さくらんぼ病害虫防除暦</t>
    <rPh sb="5" eb="8">
      <t>ビョウガイチュウ</t>
    </rPh>
    <rPh sb="8" eb="10">
      <t>ボウジョ</t>
    </rPh>
    <rPh sb="10" eb="11">
      <t>レキ</t>
    </rPh>
    <phoneticPr fontId="3"/>
  </si>
  <si>
    <t>350㍑</t>
    <phoneticPr fontId="3"/>
  </si>
  <si>
    <t>カイガラムシ類</t>
    <rPh sb="6" eb="7">
      <t>ルイ</t>
    </rPh>
    <phoneticPr fontId="3"/>
  </si>
  <si>
    <t>10倍</t>
    <rPh sb="2" eb="3">
      <t>バイ</t>
    </rPh>
    <phoneticPr fontId="3"/>
  </si>
  <si>
    <t>灰星病の重点防除</t>
    <rPh sb="0" eb="1">
      <t>ハイ</t>
    </rPh>
    <rPh sb="1" eb="2">
      <t>ホシ</t>
    </rPh>
    <rPh sb="2" eb="3">
      <t>ビョウ</t>
    </rPh>
    <rPh sb="4" eb="6">
      <t>ジュウテン</t>
    </rPh>
    <rPh sb="6" eb="8">
      <t>ボウジョ</t>
    </rPh>
    <phoneticPr fontId="3"/>
  </si>
  <si>
    <t>開花直前
（風船状態、はしりの花が数個咲いた時）</t>
    <rPh sb="0" eb="2">
      <t>カイカ</t>
    </rPh>
    <rPh sb="2" eb="4">
      <t>チョクゼン</t>
    </rPh>
    <rPh sb="6" eb="8">
      <t>フウセン</t>
    </rPh>
    <rPh sb="8" eb="10">
      <t>ジョウタイ</t>
    </rPh>
    <rPh sb="15" eb="16">
      <t>ハナ</t>
    </rPh>
    <rPh sb="17" eb="19">
      <t>スウコ</t>
    </rPh>
    <rPh sb="19" eb="20">
      <t>サ</t>
    </rPh>
    <rPh sb="22" eb="23">
      <t>トキ</t>
    </rPh>
    <phoneticPr fontId="3"/>
  </si>
  <si>
    <t>400㍑</t>
    <phoneticPr fontId="3"/>
  </si>
  <si>
    <t>バイオマックスDF</t>
    <phoneticPr fontId="3"/>
  </si>
  <si>
    <t>ハマキムシ類</t>
    <rPh sb="5" eb="6">
      <t>ルイ</t>
    </rPh>
    <phoneticPr fontId="3"/>
  </si>
  <si>
    <t>満開期
（8割咲いた状態）</t>
    <rPh sb="0" eb="2">
      <t>マンカイ</t>
    </rPh>
    <rPh sb="2" eb="3">
      <t>キ</t>
    </rPh>
    <rPh sb="6" eb="7">
      <t>ワリ</t>
    </rPh>
    <rPh sb="7" eb="8">
      <t>サ</t>
    </rPh>
    <rPh sb="10" eb="12">
      <t>ジョウタイ</t>
    </rPh>
    <phoneticPr fontId="3"/>
  </si>
  <si>
    <t>1,500倍</t>
    <rPh sb="5" eb="6">
      <t>バイ</t>
    </rPh>
    <phoneticPr fontId="3"/>
  </si>
  <si>
    <t>500㍑</t>
    <phoneticPr fontId="3"/>
  </si>
  <si>
    <t>満開3日後</t>
    <rPh sb="0" eb="2">
      <t>マンカイ</t>
    </rPh>
    <rPh sb="3" eb="5">
      <t>ニチゴ</t>
    </rPh>
    <phoneticPr fontId="3"/>
  </si>
  <si>
    <t>500㍑</t>
    <phoneticPr fontId="3"/>
  </si>
  <si>
    <t>5月下旬</t>
    <rPh sb="1" eb="2">
      <t>ガツ</t>
    </rPh>
    <rPh sb="2" eb="4">
      <t>ゲジュン</t>
    </rPh>
    <phoneticPr fontId="3"/>
  </si>
  <si>
    <t>灰星病</t>
    <rPh sb="0" eb="1">
      <t>ハイ</t>
    </rPh>
    <rPh sb="1" eb="2">
      <t>ホシ</t>
    </rPh>
    <rPh sb="2" eb="3">
      <t>ビョウ</t>
    </rPh>
    <phoneticPr fontId="3"/>
  </si>
  <si>
    <t>500㍑</t>
    <phoneticPr fontId="3"/>
  </si>
  <si>
    <t>スターマイトフロアブル</t>
    <phoneticPr fontId="3"/>
  </si>
  <si>
    <t>ハダニ類</t>
    <rPh sb="3" eb="4">
      <t>ルイ</t>
    </rPh>
    <phoneticPr fontId="3"/>
  </si>
  <si>
    <t>1回</t>
    <rPh sb="1" eb="2">
      <t>カイ</t>
    </rPh>
    <phoneticPr fontId="3"/>
  </si>
  <si>
    <t>灰星病
幼果菌核病</t>
    <rPh sb="0" eb="1">
      <t>ハイ</t>
    </rPh>
    <rPh sb="1" eb="2">
      <t>ホシ</t>
    </rPh>
    <rPh sb="2" eb="3">
      <t>ビョウ</t>
    </rPh>
    <rPh sb="4" eb="9">
      <t>ヨウカキンカクビョウ</t>
    </rPh>
    <phoneticPr fontId="3"/>
  </si>
  <si>
    <t>5,000倍</t>
    <rPh sb="5" eb="6">
      <t>バイ</t>
    </rPh>
    <phoneticPr fontId="3"/>
  </si>
  <si>
    <t>オウトウショウジョウバエ</t>
    <phoneticPr fontId="3"/>
  </si>
  <si>
    <t>6月下旬</t>
    <rPh sb="1" eb="2">
      <t>ガツ</t>
    </rPh>
    <rPh sb="2" eb="4">
      <t>ゲジュン</t>
    </rPh>
    <phoneticPr fontId="3"/>
  </si>
  <si>
    <t>400㍑</t>
    <phoneticPr fontId="3"/>
  </si>
  <si>
    <t>400㍑</t>
    <phoneticPr fontId="3"/>
  </si>
  <si>
    <t>7月上旬</t>
    <rPh sb="1" eb="2">
      <t>ガツ</t>
    </rPh>
    <rPh sb="2" eb="3">
      <t>ジョウ</t>
    </rPh>
    <rPh sb="3" eb="4">
      <t>ジュン</t>
    </rPh>
    <phoneticPr fontId="3"/>
  </si>
  <si>
    <t>収穫直後</t>
    <rPh sb="0" eb="2">
      <t>シュウカク</t>
    </rPh>
    <rPh sb="2" eb="4">
      <t>チョクゴ</t>
    </rPh>
    <phoneticPr fontId="3"/>
  </si>
  <si>
    <t>600㍑</t>
    <phoneticPr fontId="3"/>
  </si>
  <si>
    <t>展着剤（アビオンE）</t>
    <rPh sb="0" eb="3">
      <t>テンチャクザイ</t>
    </rPh>
    <phoneticPr fontId="3"/>
  </si>
  <si>
    <t>オキシラン水和剤</t>
    <rPh sb="5" eb="8">
      <t>スイワザイ</t>
    </rPh>
    <phoneticPr fontId="3"/>
  </si>
  <si>
    <t>600倍</t>
    <rPh sb="3" eb="4">
      <t>バイ</t>
    </rPh>
    <phoneticPr fontId="3"/>
  </si>
  <si>
    <t>7月中～下旬</t>
    <rPh sb="1" eb="2">
      <t>ガツ</t>
    </rPh>
    <rPh sb="2" eb="3">
      <t>チュウ</t>
    </rPh>
    <rPh sb="4" eb="5">
      <t>ゲ</t>
    </rPh>
    <rPh sb="5" eb="6">
      <t>ジュン</t>
    </rPh>
    <phoneticPr fontId="3"/>
  </si>
  <si>
    <t>500倍</t>
    <rPh sb="3" eb="4">
      <t>バイ</t>
    </rPh>
    <phoneticPr fontId="3"/>
  </si>
  <si>
    <t>21日前まで</t>
    <rPh sb="2" eb="3">
      <t>ニチ</t>
    </rPh>
    <rPh sb="3" eb="4">
      <t>マエ</t>
    </rPh>
    <phoneticPr fontId="3"/>
  </si>
  <si>
    <t>バイカルティ</t>
    <phoneticPr fontId="3"/>
  </si>
  <si>
    <t>8月上～中旬</t>
    <rPh sb="1" eb="2">
      <t>ガツ</t>
    </rPh>
    <rPh sb="2" eb="3">
      <t>ジョウ</t>
    </rPh>
    <rPh sb="4" eb="6">
      <t>チュウジュン</t>
    </rPh>
    <phoneticPr fontId="3"/>
  </si>
  <si>
    <t>ドキリンフロアブル</t>
    <phoneticPr fontId="3"/>
  </si>
  <si>
    <t>アプロードフロアブル</t>
    <phoneticPr fontId="3"/>
  </si>
  <si>
    <t>カイガラムシ類幼虫</t>
    <rPh sb="6" eb="7">
      <t>ルイ</t>
    </rPh>
    <rPh sb="7" eb="9">
      <t>ヨウチュウ</t>
    </rPh>
    <phoneticPr fontId="3"/>
  </si>
  <si>
    <t>9月上～中旬</t>
    <rPh sb="1" eb="2">
      <t>ガツ</t>
    </rPh>
    <rPh sb="2" eb="3">
      <t>ジョウ</t>
    </rPh>
    <rPh sb="4" eb="5">
      <t>チュウ</t>
    </rPh>
    <rPh sb="5" eb="6">
      <t>ジュン</t>
    </rPh>
    <phoneticPr fontId="3"/>
  </si>
  <si>
    <t>褐色せん孔病
灰星病
樹脂細菌病</t>
    <rPh sb="0" eb="2">
      <t>カッショク</t>
    </rPh>
    <rPh sb="4" eb="5">
      <t>コウ</t>
    </rPh>
    <rPh sb="5" eb="6">
      <t>ビョウ</t>
    </rPh>
    <rPh sb="7" eb="8">
      <t>ハイ</t>
    </rPh>
    <rPh sb="8" eb="9">
      <t>ホシ</t>
    </rPh>
    <rPh sb="9" eb="10">
      <t>ビョウ</t>
    </rPh>
    <rPh sb="11" eb="13">
      <t>ジュシ</t>
    </rPh>
    <rPh sb="13" eb="15">
      <t>サイキン</t>
    </rPh>
    <rPh sb="15" eb="16">
      <t>ビョウ</t>
    </rPh>
    <phoneticPr fontId="3"/>
  </si>
  <si>
    <t>40倍</t>
    <rPh sb="2" eb="3">
      <t>バイ</t>
    </rPh>
    <phoneticPr fontId="3"/>
  </si>
  <si>
    <t>kg</t>
    <phoneticPr fontId="3"/>
  </si>
  <si>
    <t>9月中旬
～10月中旬</t>
    <rPh sb="1" eb="2">
      <t>ガツ</t>
    </rPh>
    <rPh sb="2" eb="3">
      <t>チュウ</t>
    </rPh>
    <rPh sb="3" eb="4">
      <t>ジュン</t>
    </rPh>
    <rPh sb="8" eb="9">
      <t>ガツ</t>
    </rPh>
    <rPh sb="9" eb="10">
      <t>チュウ</t>
    </rPh>
    <rPh sb="10" eb="11">
      <t>ジュン</t>
    </rPh>
    <phoneticPr fontId="3"/>
  </si>
  <si>
    <t>コスカシバ</t>
    <phoneticPr fontId="3"/>
  </si>
  <si>
    <t>トラサイドA乳剤</t>
    <rPh sb="6" eb="8">
      <t>ニュウザイ</t>
    </rPh>
    <phoneticPr fontId="3"/>
  </si>
  <si>
    <t>200倍</t>
    <rPh sb="3" eb="4">
      <t>バイ</t>
    </rPh>
    <phoneticPr fontId="3"/>
  </si>
  <si>
    <t>11月上旬
～12月上旬</t>
    <rPh sb="2" eb="3">
      <t>ガツ</t>
    </rPh>
    <rPh sb="3" eb="4">
      <t>ジョウ</t>
    </rPh>
    <rPh sb="4" eb="5">
      <t>ジュン</t>
    </rPh>
    <rPh sb="9" eb="10">
      <t>ガツ</t>
    </rPh>
    <rPh sb="10" eb="11">
      <t>ジョウ</t>
    </rPh>
    <rPh sb="11" eb="12">
      <t>ジュン</t>
    </rPh>
    <phoneticPr fontId="3"/>
  </si>
  <si>
    <t>収穫終了後
～落葉期まで</t>
    <rPh sb="0" eb="2">
      <t>シュウカク</t>
    </rPh>
    <rPh sb="2" eb="5">
      <t>シュウリョウゴ</t>
    </rPh>
    <rPh sb="7" eb="9">
      <t>ラクヨウ</t>
    </rPh>
    <rPh sb="9" eb="10">
      <t>キ</t>
    </rPh>
    <phoneticPr fontId="3"/>
  </si>
  <si>
    <t>10a
散布量</t>
    <rPh sb="4" eb="7">
      <t>サンプリョウ</t>
    </rPh>
    <phoneticPr fontId="3"/>
  </si>
  <si>
    <t xml:space="preserve">
　散布ムラが出ないよう丁寧に散布する。</t>
    <rPh sb="5" eb="7">
      <t>サンプ</t>
    </rPh>
    <rPh sb="10" eb="11">
      <t>デ</t>
    </rPh>
    <rPh sb="15" eb="17">
      <t>テイネイ</t>
    </rPh>
    <rPh sb="18" eb="20">
      <t>サンプ</t>
    </rPh>
    <phoneticPr fontId="3"/>
  </si>
  <si>
    <t>　　　　　訪花昆虫の保護
　　　　　・ミツバチの巣箱を撤去するまで、殺虫剤（BT剤を除く）と殺ダニ剤の散布を行わない。
　　　　　・防除は、出来る限り早朝か夕方に実施し、巣箱や訪花昆虫に直接薬液がかからないようにする。</t>
    <rPh sb="5" eb="7">
      <t>ホウカ</t>
    </rPh>
    <rPh sb="7" eb="9">
      <t>コンチュウ</t>
    </rPh>
    <rPh sb="10" eb="12">
      <t>ホゴ</t>
    </rPh>
    <rPh sb="24" eb="26">
      <t>スバコ</t>
    </rPh>
    <rPh sb="27" eb="29">
      <t>テッキョ</t>
    </rPh>
    <rPh sb="34" eb="37">
      <t>サッチュウザイ</t>
    </rPh>
    <rPh sb="40" eb="41">
      <t>ザイ</t>
    </rPh>
    <rPh sb="42" eb="43">
      <t>ノゾ</t>
    </rPh>
    <rPh sb="46" eb="47">
      <t>サツ</t>
    </rPh>
    <rPh sb="49" eb="50">
      <t>ザイ</t>
    </rPh>
    <rPh sb="51" eb="53">
      <t>サンプ</t>
    </rPh>
    <rPh sb="54" eb="55">
      <t>オコナ</t>
    </rPh>
    <rPh sb="66" eb="68">
      <t>ボウジョ</t>
    </rPh>
    <rPh sb="70" eb="72">
      <t>デキ</t>
    </rPh>
    <rPh sb="73" eb="74">
      <t>カギ</t>
    </rPh>
    <rPh sb="75" eb="77">
      <t>ソウチョウ</t>
    </rPh>
    <rPh sb="78" eb="80">
      <t>ユウガタ</t>
    </rPh>
    <rPh sb="81" eb="83">
      <t>ジッシ</t>
    </rPh>
    <rPh sb="85" eb="87">
      <t>スバコ</t>
    </rPh>
    <rPh sb="88" eb="90">
      <t>ホウカ</t>
    </rPh>
    <rPh sb="90" eb="92">
      <t>コンチュウ</t>
    </rPh>
    <rPh sb="93" eb="95">
      <t>チョクセツ</t>
    </rPh>
    <rPh sb="95" eb="97">
      <t>ヤクエキ</t>
    </rPh>
    <phoneticPr fontId="3"/>
  </si>
  <si>
    <t>マシン油</t>
    <rPh sb="3" eb="4">
      <t>ユ</t>
    </rPh>
    <phoneticPr fontId="3"/>
  </si>
  <si>
    <t>DMTP：有機リン系</t>
    <rPh sb="5" eb="7">
      <t>ユウキ</t>
    </rPh>
    <rPh sb="9" eb="10">
      <t>ケイ</t>
    </rPh>
    <phoneticPr fontId="3"/>
  </si>
  <si>
    <t>アゾキシストロビン：ストロビルリン系</t>
    <rPh sb="17" eb="18">
      <t>ケイ</t>
    </rPh>
    <phoneticPr fontId="3"/>
  </si>
  <si>
    <t>ピラクロストロビン：ストロビルリン系
ボスカリド：カルボキサミド系</t>
    <rPh sb="17" eb="18">
      <t>ケイ</t>
    </rPh>
    <rPh sb="32" eb="33">
      <t>ケイ</t>
    </rPh>
    <phoneticPr fontId="3"/>
  </si>
  <si>
    <t>チウラム：有機硫黄系</t>
    <rPh sb="5" eb="7">
      <t>ユウキ</t>
    </rPh>
    <rPh sb="7" eb="9">
      <t>イオウ</t>
    </rPh>
    <rPh sb="9" eb="10">
      <t>ケイ</t>
    </rPh>
    <phoneticPr fontId="3"/>
  </si>
  <si>
    <t>チオファネートメチル：ベンズイミダゾール系</t>
    <rPh sb="20" eb="21">
      <t>ケイ</t>
    </rPh>
    <phoneticPr fontId="3"/>
  </si>
  <si>
    <t>ジフェノコナゾール</t>
    <phoneticPr fontId="3"/>
  </si>
  <si>
    <t>ブプロフェジン：IGR</t>
    <phoneticPr fontId="3"/>
  </si>
  <si>
    <t>ペンチオピラド</t>
    <phoneticPr fontId="3"/>
  </si>
  <si>
    <t>シエノピラフェン：プロペンニトリル系</t>
    <rPh sb="17" eb="18">
      <t>ケイ</t>
    </rPh>
    <phoneticPr fontId="3"/>
  </si>
  <si>
    <t>フェンブコナゾール</t>
    <phoneticPr fontId="3"/>
  </si>
  <si>
    <t>スピネトラム：スピノシン系</t>
    <rPh sb="12" eb="13">
      <t>ケイ</t>
    </rPh>
    <phoneticPr fontId="3"/>
  </si>
  <si>
    <t>トラロメトリン：ピレスロイド系</t>
    <rPh sb="14" eb="15">
      <t>ケイ</t>
    </rPh>
    <phoneticPr fontId="3"/>
  </si>
  <si>
    <t>キャプタン：有機塩素系
8-ヒドロキシキノリン銅：有機銅</t>
    <rPh sb="6" eb="8">
      <t>ユウキ</t>
    </rPh>
    <rPh sb="8" eb="10">
      <t>エンソ</t>
    </rPh>
    <rPh sb="10" eb="11">
      <t>ケイ</t>
    </rPh>
    <rPh sb="23" eb="24">
      <t>ドウ</t>
    </rPh>
    <rPh sb="25" eb="27">
      <t>ユウキ</t>
    </rPh>
    <rPh sb="27" eb="28">
      <t>ドウ</t>
    </rPh>
    <phoneticPr fontId="3"/>
  </si>
  <si>
    <t>アセキノシル</t>
    <phoneticPr fontId="3"/>
  </si>
  <si>
    <t>パラフィン</t>
    <phoneticPr fontId="3"/>
  </si>
  <si>
    <t>8-ヒドロキシキノリン銅：有機銅</t>
    <phoneticPr fontId="3"/>
  </si>
  <si>
    <t>マラソン：有機リン系
MEP：有機リン系</t>
    <rPh sb="5" eb="7">
      <t>ユウキ</t>
    </rPh>
    <rPh sb="9" eb="10">
      <t>ケイ</t>
    </rPh>
    <rPh sb="15" eb="17">
      <t>ユウキ</t>
    </rPh>
    <rPh sb="19" eb="20">
      <t>ケイ</t>
    </rPh>
    <phoneticPr fontId="3"/>
  </si>
  <si>
    <t>灰星病、炭疽病
褐色せん孔病
幼果菌核病、黒斑病</t>
    <rPh sb="0" eb="1">
      <t>ハイ</t>
    </rPh>
    <rPh sb="1" eb="2">
      <t>ホシ</t>
    </rPh>
    <rPh sb="2" eb="3">
      <t>ビョウ</t>
    </rPh>
    <rPh sb="4" eb="7">
      <t>タンソビョウ</t>
    </rPh>
    <rPh sb="8" eb="10">
      <t>カッショク</t>
    </rPh>
    <rPh sb="12" eb="13">
      <t>コウ</t>
    </rPh>
    <rPh sb="13" eb="14">
      <t>ビョウ</t>
    </rPh>
    <rPh sb="15" eb="17">
      <t>ヨウカ</t>
    </rPh>
    <rPh sb="17" eb="18">
      <t>キン</t>
    </rPh>
    <rPh sb="18" eb="19">
      <t>カク</t>
    </rPh>
    <rPh sb="19" eb="20">
      <t>ビョウ</t>
    </rPh>
    <rPh sb="21" eb="22">
      <t>コク</t>
    </rPh>
    <rPh sb="22" eb="23">
      <t>ハン</t>
    </rPh>
    <rPh sb="23" eb="24">
      <t>ビョウ</t>
    </rPh>
    <phoneticPr fontId="3"/>
  </si>
  <si>
    <t>灰星病、炭疽病
褐色せん孔病、黒斑病</t>
    <rPh sb="0" eb="1">
      <t>ハイ</t>
    </rPh>
    <rPh sb="1" eb="2">
      <t>ホシ</t>
    </rPh>
    <rPh sb="2" eb="3">
      <t>ビョウ</t>
    </rPh>
    <rPh sb="4" eb="7">
      <t>タンソビョウ</t>
    </rPh>
    <rPh sb="8" eb="10">
      <t>カッショク</t>
    </rPh>
    <rPh sb="12" eb="13">
      <t>コウ</t>
    </rPh>
    <rPh sb="13" eb="14">
      <t>ビョウ</t>
    </rPh>
    <rPh sb="15" eb="16">
      <t>コク</t>
    </rPh>
    <rPh sb="16" eb="17">
      <t>ハン</t>
    </rPh>
    <rPh sb="17" eb="18">
      <t>ビョウ</t>
    </rPh>
    <phoneticPr fontId="3"/>
  </si>
  <si>
    <t>褐色せん孔病
炭疽病、灰星病
幼果菌核病</t>
    <rPh sb="0" eb="2">
      <t>カッショク</t>
    </rPh>
    <rPh sb="4" eb="5">
      <t>コウ</t>
    </rPh>
    <rPh sb="5" eb="6">
      <t>ビョウ</t>
    </rPh>
    <rPh sb="7" eb="10">
      <t>タンソビョウ</t>
    </rPh>
    <rPh sb="11" eb="12">
      <t>ハイ</t>
    </rPh>
    <rPh sb="12" eb="13">
      <t>ホシ</t>
    </rPh>
    <rPh sb="13" eb="14">
      <t>ビョウ</t>
    </rPh>
    <rPh sb="15" eb="17">
      <t>ヨウカ</t>
    </rPh>
    <rPh sb="17" eb="18">
      <t>キン</t>
    </rPh>
    <rPh sb="18" eb="19">
      <t>カク</t>
    </rPh>
    <rPh sb="19" eb="20">
      <t>ビョウ</t>
    </rPh>
    <phoneticPr fontId="3"/>
  </si>
  <si>
    <t>21日前まで</t>
    <rPh sb="2" eb="4">
      <t>ニチマエ</t>
    </rPh>
    <phoneticPr fontId="3"/>
  </si>
  <si>
    <t>①開花期間中に降雨が続きそうな場合、前年幼果菌核病の発生が多かった園は必ず散布する。　     　　②展着剤を加用せずに単用散布する。</t>
    <rPh sb="1" eb="3">
      <t>カイカ</t>
    </rPh>
    <rPh sb="3" eb="6">
      <t>キカンチュウ</t>
    </rPh>
    <rPh sb="7" eb="9">
      <t>コウウ</t>
    </rPh>
    <rPh sb="10" eb="11">
      <t>ツヅ</t>
    </rPh>
    <rPh sb="15" eb="17">
      <t>バアイ</t>
    </rPh>
    <rPh sb="18" eb="20">
      <t>ゼンネン</t>
    </rPh>
    <rPh sb="20" eb="22">
      <t>ヨウカ</t>
    </rPh>
    <rPh sb="22" eb="23">
      <t>キン</t>
    </rPh>
    <rPh sb="23" eb="24">
      <t>カク</t>
    </rPh>
    <rPh sb="24" eb="25">
      <t>ビョウ</t>
    </rPh>
    <rPh sb="26" eb="28">
      <t>ハッセイ</t>
    </rPh>
    <rPh sb="29" eb="30">
      <t>オオ</t>
    </rPh>
    <rPh sb="33" eb="34">
      <t>エン</t>
    </rPh>
    <rPh sb="35" eb="36">
      <t>カナラ</t>
    </rPh>
    <rPh sb="37" eb="39">
      <t>サンプ</t>
    </rPh>
    <rPh sb="51" eb="54">
      <t>テンチャクザイ</t>
    </rPh>
    <rPh sb="55" eb="57">
      <t>カヨウ</t>
    </rPh>
    <rPh sb="60" eb="61">
      <t>タン</t>
    </rPh>
    <rPh sb="61" eb="62">
      <t>ヨウ</t>
    </rPh>
    <rPh sb="62" eb="64">
      <t>サンプ</t>
    </rPh>
    <phoneticPr fontId="3"/>
  </si>
  <si>
    <t>展着剤（ハイテンパワー）</t>
    <rPh sb="0" eb="3">
      <t>テンチャクザイ</t>
    </rPh>
    <phoneticPr fontId="3"/>
  </si>
  <si>
    <t>400㍑</t>
    <phoneticPr fontId="3"/>
  </si>
  <si>
    <t>発生初期
但し、
収穫前日まで</t>
    <rPh sb="0" eb="2">
      <t>ハッセイ</t>
    </rPh>
    <rPh sb="2" eb="4">
      <t>ショキ</t>
    </rPh>
    <rPh sb="5" eb="6">
      <t>タダ</t>
    </rPh>
    <rPh sb="9" eb="11">
      <t>シュウカク</t>
    </rPh>
    <rPh sb="11" eb="13">
      <t>ゼンジツ</t>
    </rPh>
    <phoneticPr fontId="3"/>
  </si>
  <si>
    <t>　ハマキムシ類の発生が多い園では、ミツバチの巣箱を撤去してから、フェニックスフロアブル
　4,000倍（収穫前日まで、2回以内）を加用して散布する。</t>
    <rPh sb="6" eb="7">
      <t>ルイ</t>
    </rPh>
    <rPh sb="8" eb="10">
      <t>ハッセイ</t>
    </rPh>
    <rPh sb="11" eb="12">
      <t>オオ</t>
    </rPh>
    <rPh sb="13" eb="14">
      <t>エン</t>
    </rPh>
    <rPh sb="22" eb="24">
      <t>スバコ</t>
    </rPh>
    <rPh sb="25" eb="27">
      <t>テッキョ</t>
    </rPh>
    <rPh sb="50" eb="51">
      <t>バイ</t>
    </rPh>
    <rPh sb="52" eb="54">
      <t>シュウカク</t>
    </rPh>
    <rPh sb="54" eb="56">
      <t>ゼンジツ</t>
    </rPh>
    <rPh sb="60" eb="61">
      <t>カイ</t>
    </rPh>
    <rPh sb="61" eb="63">
      <t>イナイ</t>
    </rPh>
    <rPh sb="65" eb="67">
      <t>カヨウ</t>
    </rPh>
    <rPh sb="69" eb="71">
      <t>サンプ</t>
    </rPh>
    <phoneticPr fontId="3"/>
  </si>
  <si>
    <t>　コスカシバ雄成虫の見られる園は、5月下旬にスカシバコンLを10ａあたり40～100本
　（成虫発生初期から終期）設置する。</t>
    <rPh sb="6" eb="7">
      <t>オス</t>
    </rPh>
    <rPh sb="7" eb="9">
      <t>セイチュウ</t>
    </rPh>
    <rPh sb="10" eb="11">
      <t>ミ</t>
    </rPh>
    <rPh sb="14" eb="15">
      <t>エン</t>
    </rPh>
    <rPh sb="18" eb="19">
      <t>ガツ</t>
    </rPh>
    <rPh sb="19" eb="21">
      <t>ゲジュン</t>
    </rPh>
    <rPh sb="42" eb="43">
      <t>ホン</t>
    </rPh>
    <rPh sb="46" eb="48">
      <t>セイチュウ</t>
    </rPh>
    <rPh sb="48" eb="50">
      <t>ハッセイ</t>
    </rPh>
    <rPh sb="50" eb="52">
      <t>ショキ</t>
    </rPh>
    <rPh sb="54" eb="56">
      <t>シュウキ</t>
    </rPh>
    <rPh sb="57" eb="59">
      <t>セッチ</t>
    </rPh>
    <phoneticPr fontId="3"/>
  </si>
  <si>
    <t>①樹脂細菌病が発生している園地では、主幹部や太枝を薬液で洗うように丁寧に散布する。</t>
    <rPh sb="1" eb="3">
      <t>ジュシ</t>
    </rPh>
    <rPh sb="3" eb="5">
      <t>サイキン</t>
    </rPh>
    <rPh sb="5" eb="6">
      <t>ビョウ</t>
    </rPh>
    <rPh sb="7" eb="9">
      <t>ハッセイ</t>
    </rPh>
    <rPh sb="13" eb="15">
      <t>エンチ</t>
    </rPh>
    <rPh sb="18" eb="20">
      <t>シュカン</t>
    </rPh>
    <rPh sb="20" eb="21">
      <t>ブ</t>
    </rPh>
    <rPh sb="22" eb="23">
      <t>フト</t>
    </rPh>
    <rPh sb="23" eb="24">
      <t>エダ</t>
    </rPh>
    <rPh sb="25" eb="27">
      <t>ヤクエキ</t>
    </rPh>
    <rPh sb="28" eb="29">
      <t>アラ</t>
    </rPh>
    <rPh sb="33" eb="35">
      <t>テイネイ</t>
    </rPh>
    <rPh sb="36" eb="38">
      <t>サンプ</t>
    </rPh>
    <phoneticPr fontId="3"/>
  </si>
  <si>
    <t>灰星病、炭疽病
褐色せん孔病
幼果菌核病、黒斑病</t>
    <rPh sb="0" eb="1">
      <t>ハイ</t>
    </rPh>
    <rPh sb="1" eb="2">
      <t>ホシ</t>
    </rPh>
    <rPh sb="2" eb="3">
      <t>ビョウ</t>
    </rPh>
    <rPh sb="4" eb="7">
      <t>タンソビョウ</t>
    </rPh>
    <rPh sb="8" eb="10">
      <t>カッショク</t>
    </rPh>
    <rPh sb="12" eb="13">
      <t>コウ</t>
    </rPh>
    <rPh sb="13" eb="14">
      <t>ビョウ</t>
    </rPh>
    <rPh sb="15" eb="17">
      <t>ヨウカ</t>
    </rPh>
    <rPh sb="17" eb="18">
      <t>キン</t>
    </rPh>
    <rPh sb="18" eb="19">
      <t>カク</t>
    </rPh>
    <rPh sb="19" eb="20">
      <t>ビョウ</t>
    </rPh>
    <phoneticPr fontId="3"/>
  </si>
  <si>
    <t>防除については極力、農薬散布以外の方法をとって下さい。ただし、やむを得ず農薬を使用しなければならない場合は注意事項（散布に関する事前の周囲への周知、飛散防止</t>
    <rPh sb="23" eb="24">
      <t>クダ</t>
    </rPh>
    <phoneticPr fontId="3"/>
  </si>
  <si>
    <t>のための天候や時間帯に関する配慮）などの遵守に努め住民の健康に被害を及ぼすことのないように最大限配慮するようにしてください。</t>
    <rPh sb="14" eb="16">
      <t>ハイリョ</t>
    </rPh>
    <phoneticPr fontId="3"/>
  </si>
  <si>
    <t>ml</t>
  </si>
  <si>
    <t>ml</t>
    <phoneticPr fontId="3"/>
  </si>
  <si>
    <t>ml</t>
    <phoneticPr fontId="3"/>
  </si>
  <si>
    <t>g</t>
    <phoneticPr fontId="3"/>
  </si>
  <si>
    <t>灰星病、幼果菌核病
褐色せん孔病</t>
    <rPh sb="4" eb="6">
      <t>ヨウカ</t>
    </rPh>
    <rPh sb="6" eb="8">
      <t>キンカク</t>
    </rPh>
    <rPh sb="8" eb="9">
      <t>ビョウ</t>
    </rPh>
    <phoneticPr fontId="3"/>
  </si>
  <si>
    <t>3回</t>
    <rPh sb="1" eb="2">
      <t>カイ</t>
    </rPh>
    <phoneticPr fontId="3"/>
  </si>
  <si>
    <t>4000倍</t>
    <rPh sb="4" eb="5">
      <t>バイ</t>
    </rPh>
    <phoneticPr fontId="3"/>
  </si>
  <si>
    <t>前日まで</t>
    <rPh sb="0" eb="1">
      <t>ゼン</t>
    </rPh>
    <rPh sb="1" eb="2">
      <t>ヒ</t>
    </rPh>
    <phoneticPr fontId="3"/>
  </si>
  <si>
    <t>①樹脂細菌病による漏出を確認したら、直ちに削り取り癒合剤を塗布する。</t>
    <rPh sb="1" eb="3">
      <t>ジュシ</t>
    </rPh>
    <rPh sb="3" eb="5">
      <t>サイキン</t>
    </rPh>
    <rPh sb="5" eb="6">
      <t>ビョウ</t>
    </rPh>
    <rPh sb="9" eb="11">
      <t>ロウシュツ</t>
    </rPh>
    <rPh sb="12" eb="14">
      <t>カクニン</t>
    </rPh>
    <rPh sb="18" eb="19">
      <t>タダ</t>
    </rPh>
    <rPh sb="21" eb="22">
      <t>ケズ</t>
    </rPh>
    <rPh sb="23" eb="24">
      <t>ト</t>
    </rPh>
    <rPh sb="25" eb="26">
      <t>ユ</t>
    </rPh>
    <rPh sb="26" eb="28">
      <t>ゴウザイ</t>
    </rPh>
    <rPh sb="29" eb="31">
      <t>トフ</t>
    </rPh>
    <phoneticPr fontId="3"/>
  </si>
  <si>
    <t>オウトウショウジョウバエ
ケムシ類</t>
    <rPh sb="16" eb="17">
      <t>ルイ</t>
    </rPh>
    <phoneticPr fontId="3"/>
  </si>
  <si>
    <t>2,500倍</t>
    <rPh sb="5" eb="6">
      <t>バイ</t>
    </rPh>
    <phoneticPr fontId="3"/>
  </si>
  <si>
    <t>収穫後～萌芽前
（幼虫食入期）</t>
    <rPh sb="0" eb="2">
      <t>シュウカク</t>
    </rPh>
    <rPh sb="2" eb="3">
      <t>ゴ</t>
    </rPh>
    <rPh sb="4" eb="6">
      <t>ホウガ</t>
    </rPh>
    <rPh sb="6" eb="7">
      <t>マエ</t>
    </rPh>
    <rPh sb="9" eb="11">
      <t>ヨウチュウ</t>
    </rPh>
    <rPh sb="11" eb="12">
      <t>ショク</t>
    </rPh>
    <rPh sb="12" eb="13">
      <t>ニュウ</t>
    </rPh>
    <rPh sb="13" eb="14">
      <t>キ</t>
    </rPh>
    <phoneticPr fontId="3"/>
  </si>
  <si>
    <t>摘　要</t>
    <rPh sb="0" eb="1">
      <t>テキ</t>
    </rPh>
    <rPh sb="2" eb="3">
      <t>ヨウ</t>
    </rPh>
    <phoneticPr fontId="3"/>
  </si>
  <si>
    <t>オウトウショウジョウバエ</t>
    <phoneticPr fontId="3"/>
  </si>
  <si>
    <t>灰星病
せん孔病
幼果菌核病</t>
    <rPh sb="0" eb="1">
      <t>ハイ</t>
    </rPh>
    <rPh sb="1" eb="2">
      <t>ホシ</t>
    </rPh>
    <rPh sb="2" eb="3">
      <t>ビョウ</t>
    </rPh>
    <rPh sb="6" eb="7">
      <t>コウ</t>
    </rPh>
    <rPh sb="7" eb="8">
      <t>ビョウ</t>
    </rPh>
    <rPh sb="9" eb="11">
      <t>ヨウカ</t>
    </rPh>
    <rPh sb="11" eb="12">
      <t>キン</t>
    </rPh>
    <rPh sb="12" eb="13">
      <t>カク</t>
    </rPh>
    <rPh sb="13" eb="14">
      <t>ビョウ</t>
    </rPh>
    <phoneticPr fontId="3"/>
  </si>
  <si>
    <t>ハダニ類
カメムシ類
ショウジョウバエ類</t>
    <rPh sb="3" eb="4">
      <t>ルイ</t>
    </rPh>
    <rPh sb="9" eb="10">
      <t>ルイ</t>
    </rPh>
    <rPh sb="19" eb="20">
      <t>ルイ</t>
    </rPh>
    <phoneticPr fontId="3"/>
  </si>
  <si>
    <t>せん孔病</t>
    <rPh sb="2" eb="3">
      <t>コウ</t>
    </rPh>
    <rPh sb="3" eb="4">
      <t>ビョウ</t>
    </rPh>
    <phoneticPr fontId="3"/>
  </si>
  <si>
    <t>10,000倍</t>
    <rPh sb="6" eb="7">
      <t>バイ</t>
    </rPh>
    <phoneticPr fontId="3"/>
  </si>
  <si>
    <t>4,000倍</t>
    <rPh sb="5" eb="6">
      <t>バイ</t>
    </rPh>
    <phoneticPr fontId="3"/>
  </si>
  <si>
    <t>カイガラムシ類
ハダニ類
越冬病害虫</t>
    <rPh sb="6" eb="7">
      <t>ルイ</t>
    </rPh>
    <rPh sb="11" eb="12">
      <t>ルイ</t>
    </rPh>
    <rPh sb="13" eb="15">
      <t>エットウ</t>
    </rPh>
    <rPh sb="15" eb="18">
      <t>ビョウガイチュウ</t>
    </rPh>
    <phoneticPr fontId="3"/>
  </si>
  <si>
    <t>カイガラムシ類
カメムシ類
オウトウショウジョウバエ</t>
    <rPh sb="6" eb="7">
      <t>ルイ</t>
    </rPh>
    <rPh sb="12" eb="13">
      <t>ルイ</t>
    </rPh>
    <phoneticPr fontId="3"/>
  </si>
  <si>
    <t>トレノックスフロアブル</t>
    <phoneticPr fontId="3"/>
  </si>
  <si>
    <t>ICボルドー66D</t>
    <phoneticPr fontId="3"/>
  </si>
  <si>
    <t>ICボルドー66D</t>
    <phoneticPr fontId="3"/>
  </si>
  <si>
    <t>樹幹及び主枝に十分散布する。
①降雨明けの枝幹が湿っている状態で散布すると効果が高い。
②葉にかかると薬害が発生するので、落葉前に散布する場合は枝幹にのみ散布する。</t>
    <rPh sb="0" eb="2">
      <t>ジュカン</t>
    </rPh>
    <rPh sb="2" eb="5">
      <t>オヨヒ</t>
    </rPh>
    <rPh sb="5" eb="6">
      <t>エダ</t>
    </rPh>
    <rPh sb="7" eb="11">
      <t>ジュウブンサンプ</t>
    </rPh>
    <rPh sb="16" eb="18">
      <t>コウウ</t>
    </rPh>
    <rPh sb="18" eb="19">
      <t>ア</t>
    </rPh>
    <rPh sb="21" eb="22">
      <t>シ</t>
    </rPh>
    <rPh sb="22" eb="23">
      <t>カン</t>
    </rPh>
    <rPh sb="24" eb="25">
      <t>シメ</t>
    </rPh>
    <rPh sb="29" eb="31">
      <t>ジョウタイ</t>
    </rPh>
    <rPh sb="32" eb="34">
      <t>サンプ</t>
    </rPh>
    <rPh sb="37" eb="39">
      <t>コウカ</t>
    </rPh>
    <rPh sb="40" eb="41">
      <t>タカ</t>
    </rPh>
    <rPh sb="45" eb="46">
      <t>ハ</t>
    </rPh>
    <rPh sb="51" eb="53">
      <t>ヤクガイ</t>
    </rPh>
    <rPh sb="54" eb="56">
      <t>ハッセイ</t>
    </rPh>
    <rPh sb="61" eb="63">
      <t>ラクヨウ</t>
    </rPh>
    <rPh sb="63" eb="64">
      <t>マエ</t>
    </rPh>
    <rPh sb="65" eb="67">
      <t>サンプ</t>
    </rPh>
    <rPh sb="69" eb="71">
      <t>バアイ</t>
    </rPh>
    <rPh sb="72" eb="73">
      <t>シ</t>
    </rPh>
    <rPh sb="73" eb="74">
      <t>カン</t>
    </rPh>
    <rPh sb="77" eb="79">
      <t>サンプ</t>
    </rPh>
    <phoneticPr fontId="3"/>
  </si>
  <si>
    <t>マイトコーネフロアブル</t>
    <phoneticPr fontId="3"/>
  </si>
  <si>
    <t>14日前まで</t>
    <rPh sb="2" eb="3">
      <t>ニチ</t>
    </rPh>
    <rPh sb="3" eb="4">
      <t>マエ</t>
    </rPh>
    <phoneticPr fontId="3"/>
  </si>
  <si>
    <t>　ハマキムシ類の発生が多い園では、バイオマックスDF 2,000倍（収穫前日まで、－）
　を散布する。</t>
    <rPh sb="6" eb="7">
      <t>ルイ</t>
    </rPh>
    <rPh sb="8" eb="10">
      <t>ハッセイ</t>
    </rPh>
    <rPh sb="11" eb="12">
      <t>オオ</t>
    </rPh>
    <rPh sb="13" eb="14">
      <t>エン</t>
    </rPh>
    <rPh sb="32" eb="33">
      <t>バイ</t>
    </rPh>
    <rPh sb="34" eb="36">
      <t>シュウカク</t>
    </rPh>
    <rPh sb="36" eb="38">
      <t>ゼンジツ</t>
    </rPh>
    <rPh sb="46" eb="48">
      <t>サンプ</t>
    </rPh>
    <phoneticPr fontId="3"/>
  </si>
  <si>
    <t xml:space="preserve">①樹脂細菌病が発生している園地では、主幹部や太枝を薬液で洗うように丁寧に散布する。
②カイガラムシの発生が見られる場合には、休眠期に寄生部位をブラシがけを行うか高圧水で
　洗い流す。
</t>
    <rPh sb="1" eb="3">
      <t>ジュシ</t>
    </rPh>
    <rPh sb="3" eb="5">
      <t>サイキン</t>
    </rPh>
    <rPh sb="5" eb="6">
      <t>ビョウ</t>
    </rPh>
    <rPh sb="7" eb="9">
      <t>ハッセイ</t>
    </rPh>
    <rPh sb="13" eb="14">
      <t>エン</t>
    </rPh>
    <rPh sb="14" eb="15">
      <t>チ</t>
    </rPh>
    <rPh sb="18" eb="19">
      <t>シュ</t>
    </rPh>
    <rPh sb="19" eb="21">
      <t>カンブ</t>
    </rPh>
    <rPh sb="22" eb="23">
      <t>フト</t>
    </rPh>
    <rPh sb="23" eb="24">
      <t>エダ</t>
    </rPh>
    <rPh sb="25" eb="27">
      <t>ヤクエキ</t>
    </rPh>
    <rPh sb="28" eb="29">
      <t>アラ</t>
    </rPh>
    <rPh sb="33" eb="35">
      <t>テイネイ</t>
    </rPh>
    <rPh sb="36" eb="38">
      <t>サンプ</t>
    </rPh>
    <rPh sb="50" eb="52">
      <t>ハッセイ</t>
    </rPh>
    <rPh sb="53" eb="54">
      <t>ミ</t>
    </rPh>
    <rPh sb="57" eb="59">
      <t>バアイ</t>
    </rPh>
    <rPh sb="62" eb="65">
      <t>キュウミンキ</t>
    </rPh>
    <rPh sb="66" eb="68">
      <t>キセイ</t>
    </rPh>
    <rPh sb="68" eb="70">
      <t>ブイ</t>
    </rPh>
    <rPh sb="77" eb="78">
      <t>オコナ</t>
    </rPh>
    <rPh sb="80" eb="82">
      <t>コウアツ</t>
    </rPh>
    <rPh sb="82" eb="83">
      <t>スイ</t>
    </rPh>
    <rPh sb="86" eb="87">
      <t>アラ</t>
    </rPh>
    <rPh sb="88" eb="89">
      <t>ナガ</t>
    </rPh>
    <phoneticPr fontId="3"/>
  </si>
  <si>
    <t xml:space="preserve">　
　その後もハダニ類が多発する場合には、コロマイト乳剤 1,000倍（収穫7日前まで、1回）
　を展着剤を加えず単用散布する。
</t>
    <rPh sb="9" eb="10">
      <t>ゴ</t>
    </rPh>
    <rPh sb="14" eb="15">
      <t>ルイ</t>
    </rPh>
    <rPh sb="16" eb="18">
      <t>タハツ</t>
    </rPh>
    <rPh sb="20" eb="22">
      <t>バアイ</t>
    </rPh>
    <rPh sb="30" eb="32">
      <t>ニュウザイ</t>
    </rPh>
    <rPh sb="38" eb="39">
      <t>バイ</t>
    </rPh>
    <rPh sb="40" eb="42">
      <t>シュウカク</t>
    </rPh>
    <rPh sb="43" eb="44">
      <t>ニチ</t>
    </rPh>
    <rPh sb="44" eb="45">
      <t>マエ</t>
    </rPh>
    <rPh sb="49" eb="50">
      <t>カイ</t>
    </rPh>
    <rPh sb="54" eb="57">
      <t>テンチャクザイ</t>
    </rPh>
    <rPh sb="58" eb="59">
      <t>クワ</t>
    </rPh>
    <rPh sb="61" eb="62">
      <t>タン</t>
    </rPh>
    <rPh sb="62" eb="63">
      <t>ヨウ</t>
    </rPh>
    <rPh sb="63" eb="65">
      <t>サンプ</t>
    </rPh>
    <phoneticPr fontId="3"/>
  </si>
  <si>
    <t>スプレーオイル
　　又は
ハーベストオイル</t>
    <rPh sb="10" eb="11">
      <t>マタ</t>
    </rPh>
    <phoneticPr fontId="3"/>
  </si>
  <si>
    <t>トップジンM水和剤</t>
    <rPh sb="6" eb="9">
      <t>スイワザイ</t>
    </rPh>
    <phoneticPr fontId="3"/>
  </si>
  <si>
    <t>ナリアWDG</t>
    <phoneticPr fontId="3"/>
  </si>
  <si>
    <t>スコア顆粒水和剤</t>
    <rPh sb="3" eb="5">
      <t>カリュウ</t>
    </rPh>
    <rPh sb="5" eb="8">
      <t>スイワザイ</t>
    </rPh>
    <phoneticPr fontId="3"/>
  </si>
  <si>
    <t>ファンタジスタ顆粒水和剤</t>
    <rPh sb="7" eb="9">
      <t>カリュウ</t>
    </rPh>
    <rPh sb="9" eb="12">
      <t>スイワザイ</t>
    </rPh>
    <phoneticPr fontId="3"/>
  </si>
  <si>
    <t>インダーフロアブル</t>
    <phoneticPr fontId="3"/>
  </si>
  <si>
    <t>ディアナWDG</t>
    <phoneticPr fontId="3"/>
  </si>
  <si>
    <t>エクシレルSE</t>
    <phoneticPr fontId="3"/>
  </si>
  <si>
    <t>オンリーワンフロアブル</t>
    <phoneticPr fontId="3"/>
  </si>
  <si>
    <t>アーデントフロアブル</t>
    <phoneticPr fontId="3"/>
  </si>
  <si>
    <t>薬剤名（RACコード）</t>
    <rPh sb="0" eb="2">
      <t>ヤクザイ</t>
    </rPh>
    <rPh sb="2" eb="3">
      <t>メイ</t>
    </rPh>
    <phoneticPr fontId="3"/>
  </si>
  <si>
    <t xml:space="preserve"> ( MBC剤 1 )</t>
    <phoneticPr fontId="3"/>
  </si>
  <si>
    <t>( QoI剤 11 + SDHI剤 7 )</t>
    <phoneticPr fontId="3"/>
  </si>
  <si>
    <t>( ネオニコチノイド剤 4A )</t>
    <phoneticPr fontId="3"/>
  </si>
  <si>
    <t>( DMI剤 3 )</t>
    <phoneticPr fontId="3"/>
  </si>
  <si>
    <t>( QoI剤 11 )</t>
    <phoneticPr fontId="3"/>
  </si>
  <si>
    <t>( 合成ピレスロイド剤 3A )</t>
    <phoneticPr fontId="3"/>
  </si>
  <si>
    <t>( DMI剤 3 )</t>
    <phoneticPr fontId="3"/>
  </si>
  <si>
    <t>( スピノシン剤 5 )</t>
    <phoneticPr fontId="3"/>
  </si>
  <si>
    <t>( ジアミド剤 28 )</t>
    <phoneticPr fontId="3"/>
  </si>
  <si>
    <t>( DMI剤 3 )</t>
    <phoneticPr fontId="3"/>
  </si>
  <si>
    <t>( 合成ピレスロイド剤　3A )</t>
    <phoneticPr fontId="3"/>
  </si>
  <si>
    <t>( ジチオカーバメート M03 )</t>
  </si>
  <si>
    <t>( ジチオカーバメート M03 )</t>
    <phoneticPr fontId="3"/>
  </si>
  <si>
    <t>トレノックスフロアブル</t>
    <phoneticPr fontId="3"/>
  </si>
  <si>
    <t>5回以内</t>
    <rPh sb="1" eb="2">
      <t>カイ</t>
    </rPh>
    <rPh sb="2" eb="4">
      <t>イナイ</t>
    </rPh>
    <phoneticPr fontId="3"/>
  </si>
  <si>
    <t>(萌芽後は
2回以内)</t>
    <phoneticPr fontId="3"/>
  </si>
  <si>
    <t>パレード15フロアブル</t>
    <phoneticPr fontId="3"/>
  </si>
  <si>
    <t>2000倍</t>
    <rPh sb="4" eb="5">
      <t>バイ</t>
    </rPh>
    <phoneticPr fontId="3"/>
  </si>
  <si>
    <t>前日まで</t>
    <rPh sb="0" eb="2">
      <t>ゼンジツ</t>
    </rPh>
    <phoneticPr fontId="3"/>
  </si>
  <si>
    <t>2回以内</t>
    <rPh sb="1" eb="4">
      <t>カイイナイ</t>
    </rPh>
    <phoneticPr fontId="3"/>
  </si>
  <si>
    <t>( SDHI剤 7 )</t>
  </si>
  <si>
    <t>灰星病、幼果菌核病</t>
    <phoneticPr fontId="3"/>
  </si>
  <si>
    <t>ＪＡ庄内たがわ</t>
    <rPh sb="2" eb="4">
      <t>ショウナイ</t>
    </rPh>
    <phoneticPr fontId="3"/>
  </si>
  <si>
    <t>園芸特産課　</t>
    <rPh sb="0" eb="2">
      <t>エンゲイ</t>
    </rPh>
    <rPh sb="2" eb="4">
      <t>トクサン</t>
    </rPh>
    <rPh sb="4" eb="5">
      <t>カ</t>
    </rPh>
    <phoneticPr fontId="3"/>
  </si>
  <si>
    <t>TEL 0235-64-5831</t>
    <phoneticPr fontId="3"/>
  </si>
  <si>
    <t>支 所 名</t>
    <rPh sb="0" eb="1">
      <t>ササ</t>
    </rPh>
    <rPh sb="2" eb="3">
      <t>ショ</t>
    </rPh>
    <rPh sb="4" eb="5">
      <t>メイ</t>
    </rPh>
    <phoneticPr fontId="3"/>
  </si>
  <si>
    <t>組合員ｺｰﾄﾞ</t>
    <rPh sb="0" eb="3">
      <t>クミアイイン</t>
    </rPh>
    <phoneticPr fontId="3"/>
  </si>
  <si>
    <t>住　　所</t>
    <rPh sb="0" eb="1">
      <t>ジュウ</t>
    </rPh>
    <rPh sb="3" eb="4">
      <t>ショ</t>
    </rPh>
    <phoneticPr fontId="3"/>
  </si>
  <si>
    <t>山形県</t>
    <rPh sb="0" eb="3">
      <t>ヤマガタケン</t>
    </rPh>
    <phoneticPr fontId="3"/>
  </si>
  <si>
    <t>ＪＡ確認印</t>
    <rPh sb="2" eb="5">
      <t>カクニンイン</t>
    </rPh>
    <phoneticPr fontId="3"/>
  </si>
  <si>
    <t>備考</t>
    <rPh sb="0" eb="2">
      <t>ビコウ</t>
    </rPh>
    <phoneticPr fontId="3"/>
  </si>
  <si>
    <t>氏　　名</t>
    <rPh sb="0" eb="1">
      <t>シ</t>
    </rPh>
    <rPh sb="3" eb="4">
      <t>メイ</t>
    </rPh>
    <phoneticPr fontId="3"/>
  </si>
  <si>
    <t>㊞</t>
    <phoneticPr fontId="3"/>
  </si>
  <si>
    <t>電話番号</t>
    <rPh sb="0" eb="2">
      <t>デンワ</t>
    </rPh>
    <rPh sb="2" eb="4">
      <t>バンゴウ</t>
    </rPh>
    <phoneticPr fontId="3"/>
  </si>
  <si>
    <t>０２３　　－</t>
    <phoneticPr fontId="3"/>
  </si>
  <si>
    <t>－</t>
    <phoneticPr fontId="3"/>
  </si>
  <si>
    <t>作付面積</t>
    <rPh sb="0" eb="2">
      <t>サクツケ</t>
    </rPh>
    <rPh sb="2" eb="4">
      <t>メンセキ</t>
    </rPh>
    <phoneticPr fontId="3"/>
  </si>
  <si>
    <t>ａ</t>
    <phoneticPr fontId="3"/>
  </si>
  <si>
    <t>　　収穫始め</t>
    <phoneticPr fontId="3"/>
  </si>
  <si>
    <t>月</t>
    <rPh sb="0" eb="1">
      <t>ガツ</t>
    </rPh>
    <phoneticPr fontId="3"/>
  </si>
  <si>
    <t>日</t>
    <rPh sb="0" eb="1">
      <t>ニチ</t>
    </rPh>
    <phoneticPr fontId="3"/>
  </si>
  <si>
    <t>㊞</t>
    <phoneticPr fontId="3"/>
  </si>
  <si>
    <t>ほ 場 数</t>
    <rPh sb="2" eb="3">
      <t>ジョウ</t>
    </rPh>
    <rPh sb="4" eb="5">
      <t>スウ</t>
    </rPh>
    <phoneticPr fontId="3"/>
  </si>
  <si>
    <t>ヶ所</t>
    <rPh sb="1" eb="2">
      <t>ショ</t>
    </rPh>
    <phoneticPr fontId="3"/>
  </si>
  <si>
    <t xml:space="preserve">　　収穫終わり予定日 </t>
    <phoneticPr fontId="3"/>
  </si>
  <si>
    <t>【病　害　虫　防　除　計　画】</t>
    <rPh sb="1" eb="2">
      <t>ヤマイ</t>
    </rPh>
    <rPh sb="3" eb="4">
      <t>ガイ</t>
    </rPh>
    <rPh sb="5" eb="6">
      <t>ムシ</t>
    </rPh>
    <rPh sb="7" eb="8">
      <t>ボウ</t>
    </rPh>
    <rPh sb="9" eb="10">
      <t>ジョ</t>
    </rPh>
    <rPh sb="11" eb="12">
      <t>ケイ</t>
    </rPh>
    <rPh sb="13" eb="14">
      <t>ガ</t>
    </rPh>
    <phoneticPr fontId="3"/>
  </si>
  <si>
    <t>防　除　記　入　欄</t>
    <rPh sb="0" eb="1">
      <t>ボウ</t>
    </rPh>
    <rPh sb="2" eb="3">
      <t>ジョ</t>
    </rPh>
    <rPh sb="4" eb="5">
      <t>キ</t>
    </rPh>
    <rPh sb="6" eb="7">
      <t>イリ</t>
    </rPh>
    <rPh sb="8" eb="9">
      <t>ラン</t>
    </rPh>
    <phoneticPr fontId="3"/>
  </si>
  <si>
    <t>散布時期</t>
    <rPh sb="0" eb="2">
      <t>サンプ</t>
    </rPh>
    <rPh sb="2" eb="4">
      <t>ジキ</t>
    </rPh>
    <phoneticPr fontId="3"/>
  </si>
  <si>
    <t>使用薬剤</t>
    <rPh sb="0" eb="2">
      <t>シヨウ</t>
    </rPh>
    <rPh sb="2" eb="4">
      <t>ヤクザイ</t>
    </rPh>
    <phoneticPr fontId="3"/>
  </si>
  <si>
    <t>希釈　　倍率</t>
    <rPh sb="0" eb="2">
      <t>キシャク</t>
    </rPh>
    <rPh sb="4" eb="6">
      <t>バイリツ</t>
    </rPh>
    <phoneticPr fontId="3"/>
  </si>
  <si>
    <t>収穫前　　日数</t>
    <rPh sb="0" eb="2">
      <t>シュウカク</t>
    </rPh>
    <rPh sb="2" eb="3">
      <t>マエ</t>
    </rPh>
    <rPh sb="5" eb="7">
      <t>ニッスウ</t>
    </rPh>
    <phoneticPr fontId="3"/>
  </si>
  <si>
    <r>
      <t>使用回数</t>
    </r>
    <r>
      <rPr>
        <sz val="12"/>
        <rFont val="ＭＳ Ｐ明朝"/>
        <family val="1"/>
        <charset val="128"/>
      </rPr>
      <t>(以内)</t>
    </r>
    <rPh sb="5" eb="7">
      <t>イナイ</t>
    </rPh>
    <phoneticPr fontId="3"/>
  </si>
  <si>
    <t>10a当たり
散布薬量</t>
    <rPh sb="3" eb="4">
      <t>ア</t>
    </rPh>
    <rPh sb="7" eb="9">
      <t>サンプ</t>
    </rPh>
    <rPh sb="9" eb="10">
      <t>グスリ</t>
    </rPh>
    <rPh sb="10" eb="11">
      <t>リョウ</t>
    </rPh>
    <phoneticPr fontId="3"/>
  </si>
  <si>
    <t>使用　　確認欄</t>
    <rPh sb="0" eb="2">
      <t>シヨウ</t>
    </rPh>
    <rPh sb="4" eb="6">
      <t>カクニン</t>
    </rPh>
    <rPh sb="6" eb="7">
      <t>ラン</t>
    </rPh>
    <phoneticPr fontId="3"/>
  </si>
  <si>
    <t>散布月日</t>
    <phoneticPr fontId="3"/>
  </si>
  <si>
    <t>※防除計画と相違がある場合のみ､使用薬剤名･希釈倍率を記入すること</t>
    <rPh sb="16" eb="18">
      <t>シヨウ</t>
    </rPh>
    <rPh sb="18" eb="20">
      <t>ヤクザイ</t>
    </rPh>
    <rPh sb="20" eb="21">
      <t>メイ</t>
    </rPh>
    <rPh sb="22" eb="24">
      <t>キシャク</t>
    </rPh>
    <rPh sb="24" eb="26">
      <t>バイリツ</t>
    </rPh>
    <phoneticPr fontId="3"/>
  </si>
  <si>
    <t>発芽前</t>
    <phoneticPr fontId="3"/>
  </si>
  <si>
    <t>カイガラムシ類</t>
    <phoneticPr fontId="3"/>
  </si>
  <si>
    <t>スプレーオイル
またはハーベストオイル</t>
    <phoneticPr fontId="3"/>
  </si>
  <si>
    <t>-</t>
    <phoneticPr fontId="3"/>
  </si>
  <si>
    <t>ℓ</t>
    <phoneticPr fontId="3"/>
  </si>
  <si>
    <t>□</t>
    <phoneticPr fontId="3"/>
  </si>
  <si>
    <t>/</t>
    <phoneticPr fontId="3"/>
  </si>
  <si>
    <t>カイガラムシ類、ハダニ類
越冬病害虫</t>
    <rPh sb="6" eb="7">
      <t>ルイ</t>
    </rPh>
    <rPh sb="11" eb="12">
      <t>ルイ</t>
    </rPh>
    <rPh sb="13" eb="15">
      <t>エットウ</t>
    </rPh>
    <rPh sb="15" eb="18">
      <t>ビョウガイチュウ</t>
    </rPh>
    <phoneticPr fontId="3"/>
  </si>
  <si>
    <t>石灰硫黄合剤</t>
    <phoneticPr fontId="3"/>
  </si>
  <si>
    <t>開花直前　　　（風船状態　　　はしりの花が　　数個咲いた時）</t>
    <rPh sb="0" eb="2">
      <t>カイカ</t>
    </rPh>
    <rPh sb="2" eb="4">
      <t>チョクゼン</t>
    </rPh>
    <rPh sb="8" eb="10">
      <t>フウセン</t>
    </rPh>
    <rPh sb="10" eb="12">
      <t>ジョウタイ</t>
    </rPh>
    <rPh sb="19" eb="20">
      <t>ハナ</t>
    </rPh>
    <rPh sb="23" eb="25">
      <t>スウコ</t>
    </rPh>
    <rPh sb="25" eb="26">
      <t>サ</t>
    </rPh>
    <rPh sb="28" eb="29">
      <t>トキ</t>
    </rPh>
    <phoneticPr fontId="3"/>
  </si>
  <si>
    <t>褐色せん孔病、炭疽病
灰星病、幼果菌核病</t>
    <rPh sb="0" eb="2">
      <t>カッショク</t>
    </rPh>
    <rPh sb="4" eb="5">
      <t>コウ</t>
    </rPh>
    <rPh sb="5" eb="6">
      <t>ビョウ</t>
    </rPh>
    <rPh sb="7" eb="8">
      <t>タン</t>
    </rPh>
    <rPh sb="8" eb="9">
      <t>ショ</t>
    </rPh>
    <rPh sb="9" eb="10">
      <t>ビョウ</t>
    </rPh>
    <rPh sb="11" eb="12">
      <t>ハイ</t>
    </rPh>
    <rPh sb="12" eb="13">
      <t>ホシ</t>
    </rPh>
    <rPh sb="13" eb="14">
      <t>ビョウ</t>
    </rPh>
    <rPh sb="15" eb="17">
      <t>ヨウカ</t>
    </rPh>
    <rPh sb="17" eb="18">
      <t>キン</t>
    </rPh>
    <rPh sb="18" eb="19">
      <t>カク</t>
    </rPh>
    <rPh sb="19" eb="20">
      <t>ビョウ</t>
    </rPh>
    <phoneticPr fontId="3"/>
  </si>
  <si>
    <t>21日前まで</t>
    <phoneticPr fontId="3"/>
  </si>
  <si>
    <t>バイオマックスＤＦ</t>
    <phoneticPr fontId="3"/>
  </si>
  <si>
    <t>満開期（8割咲いた状態を満開と見る）</t>
    <rPh sb="0" eb="2">
      <t>マンカイ</t>
    </rPh>
    <rPh sb="2" eb="3">
      <t>キ</t>
    </rPh>
    <rPh sb="5" eb="6">
      <t>ワリ</t>
    </rPh>
    <rPh sb="6" eb="7">
      <t>サ</t>
    </rPh>
    <rPh sb="9" eb="11">
      <t>ジョウタイ</t>
    </rPh>
    <rPh sb="12" eb="14">
      <t>マンカイ</t>
    </rPh>
    <rPh sb="15" eb="16">
      <t>ミ</t>
    </rPh>
    <phoneticPr fontId="3"/>
  </si>
  <si>
    <t>灰星病、せん孔病
幼果菌核病</t>
    <rPh sb="0" eb="1">
      <t>ハイ</t>
    </rPh>
    <rPh sb="1" eb="2">
      <t>ホシ</t>
    </rPh>
    <rPh sb="2" eb="3">
      <t>ビョウ</t>
    </rPh>
    <rPh sb="6" eb="7">
      <t>コウ</t>
    </rPh>
    <rPh sb="7" eb="8">
      <t>ビョウ</t>
    </rPh>
    <rPh sb="9" eb="11">
      <t>ヨウカ</t>
    </rPh>
    <rPh sb="11" eb="12">
      <t>キン</t>
    </rPh>
    <rPh sb="12" eb="13">
      <t>カク</t>
    </rPh>
    <rPh sb="13" eb="14">
      <t>ビョウ</t>
    </rPh>
    <phoneticPr fontId="3"/>
  </si>
  <si>
    <t>トップジンＭ水和剤</t>
    <rPh sb="6" eb="8">
      <t>スイワ</t>
    </rPh>
    <rPh sb="8" eb="9">
      <t>ザイ</t>
    </rPh>
    <phoneticPr fontId="3"/>
  </si>
  <si>
    <t>14日前まで</t>
    <phoneticPr fontId="3"/>
  </si>
  <si>
    <t>満開3日後</t>
    <rPh sb="0" eb="2">
      <t>マンカイ</t>
    </rPh>
    <rPh sb="3" eb="4">
      <t>ヒ</t>
    </rPh>
    <rPh sb="4" eb="5">
      <t>ゴ</t>
    </rPh>
    <phoneticPr fontId="3"/>
  </si>
  <si>
    <t>灰星病、炭疽病、褐色せん孔病
幼果菌核病、黒斑病</t>
    <rPh sb="21" eb="23">
      <t>コクハン</t>
    </rPh>
    <rPh sb="23" eb="24">
      <t>ビョウ</t>
    </rPh>
    <phoneticPr fontId="3"/>
  </si>
  <si>
    <t>ナリアＷＤＧ</t>
    <phoneticPr fontId="3"/>
  </si>
  <si>
    <t>カイガラムシ類、カメムシ類
オウトウショウジョウバエ</t>
    <phoneticPr fontId="3"/>
  </si>
  <si>
    <t>モスピラン顆粒水溶剤</t>
    <rPh sb="5" eb="7">
      <t>カリュウ</t>
    </rPh>
    <rPh sb="7" eb="8">
      <t>ミズ</t>
    </rPh>
    <rPh sb="8" eb="10">
      <t>ヨウザイ</t>
    </rPh>
    <phoneticPr fontId="3"/>
  </si>
  <si>
    <t>スコア顆粒水和剤</t>
    <rPh sb="3" eb="5">
      <t>カリュウ</t>
    </rPh>
    <rPh sb="5" eb="7">
      <t>スイワ</t>
    </rPh>
    <rPh sb="7" eb="8">
      <t>ザイ</t>
    </rPh>
    <phoneticPr fontId="3"/>
  </si>
  <si>
    <t>前日まで</t>
    <rPh sb="1" eb="2">
      <t>ニチ</t>
    </rPh>
    <phoneticPr fontId="3"/>
  </si>
  <si>
    <t>灰星病、幼果菌核病
褐色せん孔病</t>
    <rPh sb="0" eb="1">
      <t>ハイ</t>
    </rPh>
    <rPh sb="1" eb="2">
      <t>ホシ</t>
    </rPh>
    <rPh sb="2" eb="3">
      <t>ビョウ</t>
    </rPh>
    <rPh sb="4" eb="6">
      <t>ヨウカ</t>
    </rPh>
    <rPh sb="6" eb="8">
      <t>キンカク</t>
    </rPh>
    <rPh sb="8" eb="9">
      <t>ビョウ</t>
    </rPh>
    <rPh sb="10" eb="12">
      <t>カッショク</t>
    </rPh>
    <rPh sb="14" eb="15">
      <t>コウ</t>
    </rPh>
    <rPh sb="15" eb="16">
      <t>ビョウ</t>
    </rPh>
    <phoneticPr fontId="3"/>
  </si>
  <si>
    <t>ファンタジスタ顆粒水和剤</t>
    <rPh sb="7" eb="12">
      <t>カリュウスイワザイ</t>
    </rPh>
    <phoneticPr fontId="3"/>
  </si>
  <si>
    <t>6月中旬</t>
    <rPh sb="1" eb="2">
      <t>ガツ</t>
    </rPh>
    <rPh sb="2" eb="4">
      <t>チュウジュン</t>
    </rPh>
    <phoneticPr fontId="3"/>
  </si>
  <si>
    <t>灰星病、幼果菌核病</t>
    <rPh sb="0" eb="1">
      <t>ハイ</t>
    </rPh>
    <rPh sb="1" eb="2">
      <t>ホシ</t>
    </rPh>
    <rPh sb="2" eb="3">
      <t>ビョウ</t>
    </rPh>
    <rPh sb="4" eb="6">
      <t>ヨウカ</t>
    </rPh>
    <rPh sb="6" eb="9">
      <t>キンカクビョウ</t>
    </rPh>
    <phoneticPr fontId="3"/>
  </si>
  <si>
    <t>パレード１５フロアブル</t>
    <phoneticPr fontId="3"/>
  </si>
  <si>
    <t>2,000倍</t>
    <rPh sb="1" eb="6">
      <t>000バイ</t>
    </rPh>
    <phoneticPr fontId="3"/>
  </si>
  <si>
    <t>6月下旬　　　</t>
    <rPh sb="1" eb="2">
      <t>ツキ</t>
    </rPh>
    <rPh sb="2" eb="4">
      <t>ゲジュン</t>
    </rPh>
    <phoneticPr fontId="3"/>
  </si>
  <si>
    <t>灰星病、炭疽病
褐色せん孔病
幼果菌核病、黒斑病</t>
    <rPh sb="0" eb="1">
      <t>ハイ</t>
    </rPh>
    <rPh sb="1" eb="2">
      <t>ホシ</t>
    </rPh>
    <rPh sb="2" eb="3">
      <t>ビョウ</t>
    </rPh>
    <rPh sb="4" eb="5">
      <t>スミ</t>
    </rPh>
    <rPh sb="5" eb="6">
      <t>ショ</t>
    </rPh>
    <rPh sb="6" eb="7">
      <t>ビョウ</t>
    </rPh>
    <rPh sb="8" eb="10">
      <t>カッショク</t>
    </rPh>
    <rPh sb="12" eb="13">
      <t>コウ</t>
    </rPh>
    <rPh sb="13" eb="14">
      <t>ビョウ</t>
    </rPh>
    <rPh sb="15" eb="17">
      <t>ヨウカ</t>
    </rPh>
    <rPh sb="17" eb="18">
      <t>キン</t>
    </rPh>
    <rPh sb="18" eb="19">
      <t>カク</t>
    </rPh>
    <rPh sb="19" eb="20">
      <t>ビョウ</t>
    </rPh>
    <rPh sb="21" eb="22">
      <t>クロ</t>
    </rPh>
    <rPh sb="22" eb="23">
      <t>マダラ</t>
    </rPh>
    <rPh sb="23" eb="24">
      <t>ビョウ</t>
    </rPh>
    <phoneticPr fontId="3"/>
  </si>
  <si>
    <t>ケムシ類、　　　　　　　
オウトウショウジョウバエ</t>
    <rPh sb="3" eb="4">
      <t>ルイ</t>
    </rPh>
    <phoneticPr fontId="3"/>
  </si>
  <si>
    <t>7月上旬</t>
    <rPh sb="1" eb="2">
      <t>ガツ</t>
    </rPh>
    <rPh sb="2" eb="4">
      <t>ジョウジュン</t>
    </rPh>
    <phoneticPr fontId="3"/>
  </si>
  <si>
    <t>オキシラン水和剤</t>
    <rPh sb="5" eb="7">
      <t>スイワ</t>
    </rPh>
    <rPh sb="7" eb="8">
      <t>ザイ</t>
    </rPh>
    <phoneticPr fontId="3"/>
  </si>
  <si>
    <t>収穫終了後～落葉期まで</t>
    <rPh sb="0" eb="2">
      <t>シュウカク</t>
    </rPh>
    <rPh sb="2" eb="4">
      <t>シュウリョウ</t>
    </rPh>
    <rPh sb="4" eb="5">
      <t>ゴ</t>
    </rPh>
    <rPh sb="6" eb="8">
      <t>ラクヨウ</t>
    </rPh>
    <rPh sb="8" eb="9">
      <t>キ</t>
    </rPh>
    <phoneticPr fontId="3"/>
  </si>
  <si>
    <t>7月中～下旬</t>
    <rPh sb="1" eb="2">
      <t>ガツ</t>
    </rPh>
    <rPh sb="2" eb="3">
      <t>チュウ</t>
    </rPh>
    <rPh sb="4" eb="6">
      <t>ゲジュン</t>
    </rPh>
    <phoneticPr fontId="3"/>
  </si>
  <si>
    <t>8月上～中旬</t>
    <rPh sb="1" eb="2">
      <t>ガツ</t>
    </rPh>
    <rPh sb="2" eb="3">
      <t>ウエ</t>
    </rPh>
    <rPh sb="4" eb="6">
      <t>チュウジュン</t>
    </rPh>
    <phoneticPr fontId="3"/>
  </si>
  <si>
    <t>カイガラムシ類幼虫</t>
    <phoneticPr fontId="3"/>
  </si>
  <si>
    <t>７日前まで</t>
    <rPh sb="1" eb="2">
      <t>ヒ</t>
    </rPh>
    <rPh sb="2" eb="3">
      <t>マエ</t>
    </rPh>
    <phoneticPr fontId="3"/>
  </si>
  <si>
    <t>9月上～中旬</t>
    <rPh sb="1" eb="2">
      <t>ガツ</t>
    </rPh>
    <rPh sb="2" eb="3">
      <t>ウエ</t>
    </rPh>
    <rPh sb="4" eb="6">
      <t>チュウジュン</t>
    </rPh>
    <phoneticPr fontId="3"/>
  </si>
  <si>
    <t>ＩＣボルドー66Ｄ</t>
    <phoneticPr fontId="3"/>
  </si>
  <si>
    <t>9月中～　　　　　10月中旬</t>
    <rPh sb="1" eb="2">
      <t>ガツ</t>
    </rPh>
    <rPh sb="2" eb="3">
      <t>チュウ</t>
    </rPh>
    <rPh sb="11" eb="12">
      <t>ガツ</t>
    </rPh>
    <rPh sb="12" eb="14">
      <t>チュウジュン</t>
    </rPh>
    <phoneticPr fontId="3"/>
  </si>
  <si>
    <t>トラサイドＡ乳剤</t>
    <rPh sb="6" eb="8">
      <t>ニュウザイ</t>
    </rPh>
    <phoneticPr fontId="3"/>
  </si>
  <si>
    <t>11月上旬～
12月上旬</t>
    <rPh sb="2" eb="3">
      <t>ガツ</t>
    </rPh>
    <rPh sb="3" eb="4">
      <t>ジョウ</t>
    </rPh>
    <rPh sb="4" eb="5">
      <t>ジュン</t>
    </rPh>
    <rPh sb="9" eb="10">
      <t>ガツ</t>
    </rPh>
    <rPh sb="10" eb="11">
      <t>ジョウ</t>
    </rPh>
    <rPh sb="11" eb="12">
      <t>ジュン</t>
    </rPh>
    <phoneticPr fontId="3"/>
  </si>
  <si>
    <t>※　防除内容や施肥内容が、品種で違う場合は、その箇所に「佐藤錦のみ防除」「紅秀峰のみ防除」など、わかるように記入してください。</t>
    <rPh sb="2" eb="4">
      <t>ボウジョ</t>
    </rPh>
    <rPh sb="4" eb="6">
      <t>ナイヨウ</t>
    </rPh>
    <rPh sb="7" eb="9">
      <t>セヒ</t>
    </rPh>
    <rPh sb="9" eb="11">
      <t>ナイヨウ</t>
    </rPh>
    <rPh sb="13" eb="15">
      <t>ヒンシュ</t>
    </rPh>
    <rPh sb="16" eb="17">
      <t>チガ</t>
    </rPh>
    <rPh sb="18" eb="20">
      <t>バアイ</t>
    </rPh>
    <rPh sb="24" eb="26">
      <t>カショ</t>
    </rPh>
    <rPh sb="28" eb="30">
      <t>サトウ</t>
    </rPh>
    <rPh sb="30" eb="31">
      <t>ニシキ</t>
    </rPh>
    <rPh sb="33" eb="35">
      <t>ボウジョ</t>
    </rPh>
    <rPh sb="37" eb="38">
      <t>ベニ</t>
    </rPh>
    <rPh sb="38" eb="40">
      <t>シュウホウ</t>
    </rPh>
    <rPh sb="42" eb="44">
      <t>ボウジョ</t>
    </rPh>
    <rPh sb="54" eb="56">
      <t>キニュウ</t>
    </rPh>
    <phoneticPr fontId="3"/>
  </si>
  <si>
    <t>令和7年度</t>
    <rPh sb="0" eb="1">
      <t>レイ</t>
    </rPh>
    <rPh sb="1" eb="2">
      <t>カズ</t>
    </rPh>
    <rPh sb="3" eb="5">
      <t>ネンド</t>
    </rPh>
    <phoneticPr fontId="3"/>
  </si>
  <si>
    <t>防除暦を遵守して２０２５年産さくらんぼを生産し、その内容を全て下記に記入して報告します。</t>
    <rPh sb="0" eb="2">
      <t>ボウジョ</t>
    </rPh>
    <rPh sb="2" eb="3">
      <t>コヨミ</t>
    </rPh>
    <rPh sb="4" eb="6">
      <t>ジュンシュ</t>
    </rPh>
    <rPh sb="12" eb="13">
      <t>ネン</t>
    </rPh>
    <rPh sb="13" eb="14">
      <t>サン</t>
    </rPh>
    <rPh sb="20" eb="22">
      <t>セイサン</t>
    </rPh>
    <rPh sb="26" eb="28">
      <t>ナイヨウ</t>
    </rPh>
    <rPh sb="29" eb="30">
      <t>スベ</t>
    </rPh>
    <rPh sb="31" eb="33">
      <t>カキ</t>
    </rPh>
    <rPh sb="34" eb="36">
      <t>キニュウ</t>
    </rPh>
    <rPh sb="38" eb="40">
      <t>ホウコク</t>
    </rPh>
    <phoneticPr fontId="3"/>
  </si>
  <si>
    <t>オーソサイド水和剤80</t>
    <rPh sb="6" eb="9">
      <t>スイワザイ</t>
    </rPh>
    <phoneticPr fontId="3"/>
  </si>
  <si>
    <t>灰星病、炭疽病
褐色せん孔病</t>
    <rPh sb="0" eb="1">
      <t>ハイ</t>
    </rPh>
    <rPh sb="1" eb="2">
      <t>ホシ</t>
    </rPh>
    <rPh sb="2" eb="3">
      <t>ビョウ</t>
    </rPh>
    <rPh sb="4" eb="7">
      <t>タンソビョウ</t>
    </rPh>
    <rPh sb="8" eb="10">
      <t>カッショク</t>
    </rPh>
    <rPh sb="12" eb="13">
      <t>コウ</t>
    </rPh>
    <rPh sb="13" eb="14">
      <t>ビョウ</t>
    </rPh>
    <phoneticPr fontId="3"/>
  </si>
  <si>
    <t>3日前まで</t>
    <rPh sb="1" eb="3">
      <t>ニチマエ</t>
    </rPh>
    <phoneticPr fontId="3"/>
  </si>
  <si>
    <t>5月上旬
（満開10～15日後）</t>
    <rPh sb="1" eb="4">
      <t>ガツジョウジュン</t>
    </rPh>
    <rPh sb="6" eb="8">
      <t>マンカイ</t>
    </rPh>
    <rPh sb="13" eb="15">
      <t>ニチゴ</t>
    </rPh>
    <phoneticPr fontId="3"/>
  </si>
  <si>
    <t>5月中旬</t>
    <rPh sb="1" eb="4">
      <t>ガツチュウジュン</t>
    </rPh>
    <phoneticPr fontId="3"/>
  </si>
  <si>
    <t>6月中旬</t>
    <rPh sb="1" eb="2">
      <t>ガツ</t>
    </rPh>
    <rPh sb="2" eb="3">
      <t>チュウ</t>
    </rPh>
    <rPh sb="3" eb="4">
      <t>ジュン</t>
    </rPh>
    <phoneticPr fontId="3"/>
  </si>
  <si>
    <t>6月上旬
（着色始期）</t>
    <rPh sb="1" eb="2">
      <t>ガツ</t>
    </rPh>
    <rPh sb="2" eb="3">
      <t>ジョウ</t>
    </rPh>
    <rPh sb="3" eb="4">
      <t>ジュン</t>
    </rPh>
    <rPh sb="6" eb="8">
      <t>チャクショク</t>
    </rPh>
    <rPh sb="8" eb="10">
      <t>シキ</t>
    </rPh>
    <phoneticPr fontId="3"/>
  </si>
  <si>
    <t>( フタルイミド M04 )</t>
    <phoneticPr fontId="3"/>
  </si>
  <si>
    <t>テルスターフロアブル （ 劇 ）</t>
    <rPh sb="13" eb="14">
      <t>ゲキ</t>
    </rPh>
    <phoneticPr fontId="3"/>
  </si>
  <si>
    <t>モスピラン顆粒水溶剤 （ 劇 ）</t>
    <rPh sb="5" eb="7">
      <t>カリュウ</t>
    </rPh>
    <rPh sb="7" eb="9">
      <t>スイヨウ</t>
    </rPh>
    <rPh sb="9" eb="10">
      <t>ザイ</t>
    </rPh>
    <rPh sb="13" eb="14">
      <t>ゲキ</t>
    </rPh>
    <phoneticPr fontId="3"/>
  </si>
  <si>
    <r>
      <t>①降雨が続く場合には、被覆を除去する前に防除を実施する。
②せん孔病対策として、収穫直後なるべく早く散布ムラのないよう丁寧に散布する。
③ケムシ類の発生が多い園地では、スミチオン水和剤40 800倍（収穫14日前まで、2回以内）
　</t>
    </r>
    <r>
      <rPr>
        <sz val="16"/>
        <rFont val="HG丸ｺﾞｼｯｸM-PRO"/>
        <family val="3"/>
        <charset val="128"/>
      </rPr>
      <t>を散布する。</t>
    </r>
    <rPh sb="1" eb="3">
      <t>コウウ</t>
    </rPh>
    <rPh sb="4" eb="5">
      <t>ツヅ</t>
    </rPh>
    <rPh sb="6" eb="8">
      <t>バアイ</t>
    </rPh>
    <rPh sb="11" eb="13">
      <t>ヒフク</t>
    </rPh>
    <rPh sb="14" eb="16">
      <t>ジョキョ</t>
    </rPh>
    <rPh sb="18" eb="19">
      <t>マエ</t>
    </rPh>
    <rPh sb="20" eb="22">
      <t>ボウジョ</t>
    </rPh>
    <rPh sb="23" eb="25">
      <t>ジッシ</t>
    </rPh>
    <rPh sb="32" eb="33">
      <t>コウ</t>
    </rPh>
    <rPh sb="33" eb="34">
      <t>ビョウ</t>
    </rPh>
    <rPh sb="34" eb="36">
      <t>タイサク</t>
    </rPh>
    <rPh sb="40" eb="42">
      <t>シュウカク</t>
    </rPh>
    <rPh sb="42" eb="44">
      <t>チョクゴ</t>
    </rPh>
    <rPh sb="48" eb="49">
      <t>ハヤ</t>
    </rPh>
    <rPh sb="50" eb="52">
      <t>サンプ</t>
    </rPh>
    <rPh sb="59" eb="61">
      <t>テイネイ</t>
    </rPh>
    <rPh sb="62" eb="64">
      <t>サンプ</t>
    </rPh>
    <rPh sb="72" eb="73">
      <t>ルイ</t>
    </rPh>
    <rPh sb="74" eb="76">
      <t>ハッセイ</t>
    </rPh>
    <rPh sb="77" eb="78">
      <t>オオ</t>
    </rPh>
    <rPh sb="79" eb="80">
      <t>エン</t>
    </rPh>
    <rPh sb="80" eb="81">
      <t>チ</t>
    </rPh>
    <rPh sb="89" eb="92">
      <t>スイワザイ</t>
    </rPh>
    <rPh sb="98" eb="99">
      <t>バイ</t>
    </rPh>
    <rPh sb="100" eb="102">
      <t>シュウカク</t>
    </rPh>
    <rPh sb="104" eb="105">
      <t>ニチ</t>
    </rPh>
    <rPh sb="105" eb="106">
      <t>マエ</t>
    </rPh>
    <rPh sb="110" eb="111">
      <t>カイ</t>
    </rPh>
    <rPh sb="111" eb="113">
      <t>イナイ</t>
    </rPh>
    <rPh sb="117" eb="119">
      <t>サンプ</t>
    </rPh>
    <phoneticPr fontId="3"/>
  </si>
  <si>
    <t>ＪＡ庄内たがわさくらんぼ部会
※令和 6 年 12月 11日 時点の登録内容にて作成</t>
    <rPh sb="2" eb="4">
      <t>ショウナイ</t>
    </rPh>
    <rPh sb="12" eb="14">
      <t>ブカイ</t>
    </rPh>
    <rPh sb="16" eb="17">
      <t>レイ</t>
    </rPh>
    <rPh sb="17" eb="18">
      <t>カズ</t>
    </rPh>
    <rPh sb="21" eb="22">
      <t>ネン</t>
    </rPh>
    <rPh sb="25" eb="26">
      <t>ガツ</t>
    </rPh>
    <rPh sb="29" eb="30">
      <t>ニチ</t>
    </rPh>
    <rPh sb="31" eb="33">
      <t>ジテン</t>
    </rPh>
    <rPh sb="34" eb="36">
      <t>トウロク</t>
    </rPh>
    <rPh sb="36" eb="38">
      <t>ナイヨウ</t>
    </rPh>
    <rPh sb="40" eb="42">
      <t>サクセイ</t>
    </rPh>
    <phoneticPr fontId="3"/>
  </si>
  <si>
    <r>
      <t>ディアナWDG　</t>
    </r>
    <r>
      <rPr>
        <sz val="18"/>
        <rFont val="HGP創英角ﾎﾟｯﾌﾟ体"/>
        <family val="3"/>
        <charset val="128"/>
      </rPr>
      <t>※</t>
    </r>
    <phoneticPr fontId="3"/>
  </si>
  <si>
    <r>
      <t>ナリアWDG　</t>
    </r>
    <r>
      <rPr>
        <sz val="18"/>
        <rFont val="HGP創英角ﾎﾟｯﾌﾟ体"/>
        <family val="3"/>
        <charset val="128"/>
      </rPr>
      <t>※</t>
    </r>
    <phoneticPr fontId="3"/>
  </si>
  <si>
    <t xml:space="preserve">
①薬剤の調整は散布直前に行い、十分な量の水にオイルを希釈した後に、石灰硫黄合剤を加える。
　また薬害防止のため攪拌しながら散布する。
②カイガラムシ類の発生が多い園では、スプレーオイル 50倍 ＋ アプロードフロアブル 
　1,000倍（7日前まで、2回）を枝幹部に散布する。
③散布が遅れた場合は、スプレーオイル 100倍（発芽後2週間まで、—）で対応する。
④コスカシバの発生が多い園では、フェニックスフロアブル 500倍（開花期まで、1回）を
　枝幹部に単用散布する。</t>
    <rPh sb="2" eb="4">
      <t>ヤクザイ</t>
    </rPh>
    <rPh sb="5" eb="7">
      <t>チョウセイ</t>
    </rPh>
    <rPh sb="8" eb="10">
      <t>サンプ</t>
    </rPh>
    <rPh sb="10" eb="12">
      <t>チョクゼン</t>
    </rPh>
    <rPh sb="13" eb="14">
      <t>オコナ</t>
    </rPh>
    <rPh sb="16" eb="18">
      <t>ジュウブン</t>
    </rPh>
    <rPh sb="19" eb="20">
      <t>リョウ</t>
    </rPh>
    <rPh sb="21" eb="22">
      <t>ミズ</t>
    </rPh>
    <rPh sb="27" eb="29">
      <t>キシャク</t>
    </rPh>
    <rPh sb="31" eb="32">
      <t>アト</t>
    </rPh>
    <rPh sb="34" eb="36">
      <t>セッカイ</t>
    </rPh>
    <rPh sb="36" eb="38">
      <t>イオウ</t>
    </rPh>
    <rPh sb="38" eb="40">
      <t>ゴウザイ</t>
    </rPh>
    <rPh sb="41" eb="42">
      <t>クワ</t>
    </rPh>
    <rPh sb="49" eb="51">
      <t>ヤクガイ</t>
    </rPh>
    <rPh sb="51" eb="53">
      <t>ボウシ</t>
    </rPh>
    <rPh sb="56" eb="58">
      <t>カクハン</t>
    </rPh>
    <rPh sb="62" eb="64">
      <t>サンプ</t>
    </rPh>
    <rPh sb="76" eb="77">
      <t>ルイ</t>
    </rPh>
    <rPh sb="78" eb="80">
      <t>ハッセイ</t>
    </rPh>
    <rPh sb="81" eb="82">
      <t>オオ</t>
    </rPh>
    <rPh sb="83" eb="84">
      <t>エン</t>
    </rPh>
    <rPh sb="97" eb="98">
      <t>バイ</t>
    </rPh>
    <rPh sb="119" eb="120">
      <t>バイ</t>
    </rPh>
    <rPh sb="122" eb="123">
      <t>ニチ</t>
    </rPh>
    <rPh sb="123" eb="124">
      <t>マエ</t>
    </rPh>
    <rPh sb="128" eb="129">
      <t>カイ</t>
    </rPh>
    <rPh sb="131" eb="132">
      <t>エダ</t>
    </rPh>
    <rPh sb="132" eb="133">
      <t>ミキ</t>
    </rPh>
    <rPh sb="133" eb="134">
      <t>ブ</t>
    </rPh>
    <rPh sb="135" eb="137">
      <t>サンプ</t>
    </rPh>
    <rPh sb="143" eb="145">
      <t>サンプ</t>
    </rPh>
    <rPh sb="192" eb="194">
      <t>ハッセイ</t>
    </rPh>
    <rPh sb="195" eb="196">
      <t>オオ</t>
    </rPh>
    <rPh sb="197" eb="198">
      <t>エン</t>
    </rPh>
    <rPh sb="216" eb="217">
      <t>バイ</t>
    </rPh>
    <rPh sb="218" eb="221">
      <t>カイカキ</t>
    </rPh>
    <rPh sb="225" eb="226">
      <t>カイ</t>
    </rPh>
    <rPh sb="230" eb="233">
      <t>エダミキブ</t>
    </rPh>
    <phoneticPr fontId="3"/>
  </si>
  <si>
    <t xml:space="preserve">
①灰星病の発病果、ショウジョウバエの被害果の摘み取りを徹底する。
②オウトウショウジョウバエの発生が見られる園では、収穫2～3日前に防除剤を散布する。
③オウトウショウジョウバエの発生が多い園では、収穫が合成ピレスロイド剤、エクシレルSE、
　ディアナWDGの散布10日後まで完了しない場合、又はネオニコチノイド剤の散布7日後まで
　完了しない場合は、さらに防除剤を散布する。
　　</t>
    <rPh sb="5" eb="6">
      <t>ハイ</t>
    </rPh>
    <rPh sb="6" eb="7">
      <t>ホシ</t>
    </rPh>
    <rPh sb="7" eb="8">
      <t>ビョウ</t>
    </rPh>
    <rPh sb="9" eb="11">
      <t>ハツビョウ</t>
    </rPh>
    <rPh sb="11" eb="12">
      <t>カ</t>
    </rPh>
    <rPh sb="22" eb="24">
      <t>ヒガイ</t>
    </rPh>
    <rPh sb="24" eb="25">
      <t>カ</t>
    </rPh>
    <rPh sb="26" eb="27">
      <t>ツ</t>
    </rPh>
    <rPh sb="28" eb="29">
      <t>ト</t>
    </rPh>
    <rPh sb="31" eb="33">
      <t>テッテイ</t>
    </rPh>
    <rPh sb="52" eb="54">
      <t>ハッセイ</t>
    </rPh>
    <rPh sb="55" eb="56">
      <t>ミ</t>
    </rPh>
    <rPh sb="59" eb="60">
      <t>エン</t>
    </rPh>
    <rPh sb="63" eb="65">
      <t>シュウカク</t>
    </rPh>
    <rPh sb="68" eb="69">
      <t>ヒ</t>
    </rPh>
    <rPh sb="69" eb="70">
      <t>マエ</t>
    </rPh>
    <rPh sb="71" eb="73">
      <t>ボウジョ</t>
    </rPh>
    <rPh sb="73" eb="74">
      <t>ザイ</t>
    </rPh>
    <rPh sb="75" eb="77">
      <t>サンプ</t>
    </rPh>
    <rPh sb="96" eb="98">
      <t>ハッセイ</t>
    </rPh>
    <rPh sb="99" eb="100">
      <t>オオ</t>
    </rPh>
    <rPh sb="101" eb="102">
      <t>エン</t>
    </rPh>
    <rPh sb="105" eb="107">
      <t>シュウカク</t>
    </rPh>
    <rPh sb="108" eb="110">
      <t>ゴウセイ</t>
    </rPh>
    <rPh sb="116" eb="117">
      <t>ザイ</t>
    </rPh>
    <rPh sb="136" eb="138">
      <t>サンプ</t>
    </rPh>
    <rPh sb="140" eb="141">
      <t>ヒ</t>
    </rPh>
    <rPh sb="141" eb="142">
      <t>ゴ</t>
    </rPh>
    <rPh sb="144" eb="146">
      <t>カンリョウ</t>
    </rPh>
    <rPh sb="149" eb="151">
      <t>バアイ</t>
    </rPh>
    <rPh sb="152" eb="153">
      <t>マタ</t>
    </rPh>
    <rPh sb="162" eb="163">
      <t>ザイ</t>
    </rPh>
    <rPh sb="164" eb="166">
      <t>サンプ</t>
    </rPh>
    <rPh sb="167" eb="168">
      <t>ヒ</t>
    </rPh>
    <rPh sb="168" eb="169">
      <t>ゴ</t>
    </rPh>
    <rPh sb="173" eb="175">
      <t>カンリョウ</t>
    </rPh>
    <rPh sb="178" eb="180">
      <t>バアイ</t>
    </rPh>
    <rPh sb="185" eb="187">
      <t>ボウジョ</t>
    </rPh>
    <rPh sb="187" eb="188">
      <t>ザイ</t>
    </rPh>
    <rPh sb="189" eb="191">
      <t>サンプ</t>
    </rPh>
    <phoneticPr fontId="3"/>
  </si>
  <si>
    <t>　紅秀峰などの晩生種植栽園地では、ショウジョウバエ類の発生状況を見ながら散布する。</t>
    <rPh sb="1" eb="2">
      <t>ベニ</t>
    </rPh>
    <rPh sb="2" eb="4">
      <t>シュウホウ</t>
    </rPh>
    <rPh sb="7" eb="9">
      <t>バンセイ</t>
    </rPh>
    <rPh sb="9" eb="10">
      <t>シュ</t>
    </rPh>
    <rPh sb="10" eb="12">
      <t>ショクサイ</t>
    </rPh>
    <rPh sb="12" eb="14">
      <t>エンチ</t>
    </rPh>
    <rPh sb="25" eb="26">
      <t>ルイ</t>
    </rPh>
    <rPh sb="27" eb="29">
      <t>ハッセイ</t>
    </rPh>
    <rPh sb="29" eb="31">
      <t>ジョウキョウ</t>
    </rPh>
    <rPh sb="32" eb="33">
      <t>ミ</t>
    </rPh>
    <rPh sb="36" eb="38">
      <t>サンプ</t>
    </rPh>
    <phoneticPr fontId="3"/>
  </si>
  <si>
    <t>①ハダニ類の発生が見られる場合は、ダニゲッターフロアブル 2,000倍（収穫前日まで、1回）
を散布する。なお14回目のボルドー液との間隔を2週間以上あける。
②アプロードフロアブルは散布時期が遅れることがないよう留意する。
③アプロードフロアブルは生育期の庄内柿に散布すると薬害が発生する恐れがあるため、
　飛散しないようにする</t>
    <rPh sb="4" eb="5">
      <t>ルイ</t>
    </rPh>
    <rPh sb="6" eb="8">
      <t>ハッセイ</t>
    </rPh>
    <rPh sb="9" eb="10">
      <t>ミ</t>
    </rPh>
    <rPh sb="13" eb="15">
      <t>バアイ</t>
    </rPh>
    <rPh sb="34" eb="35">
      <t>バイ</t>
    </rPh>
    <rPh sb="36" eb="38">
      <t>シュウカク</t>
    </rPh>
    <rPh sb="38" eb="40">
      <t>ゼンジツ</t>
    </rPh>
    <rPh sb="44" eb="45">
      <t>カイ</t>
    </rPh>
    <rPh sb="48" eb="50">
      <t>サンプ</t>
    </rPh>
    <rPh sb="57" eb="59">
      <t>カイメ</t>
    </rPh>
    <rPh sb="64" eb="65">
      <t>エキ</t>
    </rPh>
    <rPh sb="67" eb="69">
      <t>カンカク</t>
    </rPh>
    <rPh sb="71" eb="73">
      <t>シュウカン</t>
    </rPh>
    <rPh sb="73" eb="75">
      <t>イジョウ</t>
    </rPh>
    <rPh sb="93" eb="95">
      <t>サンプ</t>
    </rPh>
    <rPh sb="95" eb="97">
      <t>ジキ</t>
    </rPh>
    <rPh sb="98" eb="99">
      <t>オク</t>
    </rPh>
    <rPh sb="108" eb="110">
      <t>リュウイ</t>
    </rPh>
    <rPh sb="126" eb="129">
      <t>セイイクキ</t>
    </rPh>
    <rPh sb="130" eb="132">
      <t>ショウナイ</t>
    </rPh>
    <rPh sb="132" eb="133">
      <t>カキ</t>
    </rPh>
    <rPh sb="134" eb="136">
      <t>サンプ</t>
    </rPh>
    <rPh sb="139" eb="141">
      <t>ヤクガイ</t>
    </rPh>
    <rPh sb="142" eb="144">
      <t>ハッセイ</t>
    </rPh>
    <rPh sb="146" eb="147">
      <t>オソ</t>
    </rPh>
    <rPh sb="156" eb="158">
      <t>ヒサン</t>
    </rPh>
    <phoneticPr fontId="3"/>
  </si>
  <si>
    <t>※　WDG剤（ナリアWDG・ディアナWDG）は、さらさらとゆっくりとタンクの水に投入すると溶け易い。一度に水に入れると固まるので注意すること。</t>
    <rPh sb="5" eb="6">
      <t>ザイ</t>
    </rPh>
    <rPh sb="50" eb="52">
      <t>イチド</t>
    </rPh>
    <rPh sb="53" eb="54">
      <t>ミズ</t>
    </rPh>
    <rPh sb="55" eb="56">
      <t>イ</t>
    </rPh>
    <rPh sb="59" eb="60">
      <t>カタ</t>
    </rPh>
    <rPh sb="64" eb="66">
      <t>チュウイ</t>
    </rPh>
    <phoneticPr fontId="3"/>
  </si>
  <si>
    <t>5月上旬
（満開10日　　　～15日後）</t>
    <rPh sb="1" eb="4">
      <t>ガツジョウジュン</t>
    </rPh>
    <rPh sb="6" eb="8">
      <t>マンカイ</t>
    </rPh>
    <rPh sb="10" eb="11">
      <t>ヒ</t>
    </rPh>
    <rPh sb="17" eb="18">
      <t>ニチ</t>
    </rPh>
    <rPh sb="18" eb="19">
      <t>ゴ</t>
    </rPh>
    <phoneticPr fontId="3"/>
  </si>
  <si>
    <t>6月上旬　　　　（着色始期）</t>
    <rPh sb="1" eb="2">
      <t>ツキ</t>
    </rPh>
    <rPh sb="2" eb="4">
      <t>ジョウジュン</t>
    </rPh>
    <rPh sb="9" eb="11">
      <t>チャクショク</t>
    </rPh>
    <rPh sb="11" eb="13">
      <t>シキ</t>
    </rPh>
    <phoneticPr fontId="3"/>
  </si>
  <si>
    <t>5月中旬</t>
    <rPh sb="1" eb="2">
      <t>ガツ</t>
    </rPh>
    <rPh sb="2" eb="3">
      <t>チュウ</t>
    </rPh>
    <phoneticPr fontId="3"/>
  </si>
  <si>
    <t>5月下旬</t>
    <rPh sb="1" eb="4">
      <t>ガツゲジュン</t>
    </rPh>
    <phoneticPr fontId="3"/>
  </si>
  <si>
    <t>アーデントフロアブル</t>
    <phoneticPr fontId="3"/>
  </si>
  <si>
    <t>ハダニ類、カメムシ類、
ショウジョウバエ類</t>
    <rPh sb="3" eb="4">
      <t>ルイ</t>
    </rPh>
    <rPh sb="9" eb="10">
      <t>ルイ</t>
    </rPh>
    <rPh sb="20" eb="21">
      <t>ルイ</t>
    </rPh>
    <phoneticPr fontId="3"/>
  </si>
  <si>
    <t>灰星病、炭疽病、黒斑病、
褐色せん孔病</t>
    <rPh sb="0" eb="1">
      <t>ハイ</t>
    </rPh>
    <rPh sb="1" eb="2">
      <t>ホシ</t>
    </rPh>
    <rPh sb="2" eb="3">
      <t>ビョウ</t>
    </rPh>
    <rPh sb="4" eb="5">
      <t>スミ</t>
    </rPh>
    <rPh sb="5" eb="6">
      <t>ショ</t>
    </rPh>
    <rPh sb="6" eb="7">
      <t>ビョウ</t>
    </rPh>
    <rPh sb="8" eb="9">
      <t>クロ</t>
    </rPh>
    <rPh sb="9" eb="10">
      <t>マダラ</t>
    </rPh>
    <rPh sb="10" eb="11">
      <t>ビョウ</t>
    </rPh>
    <rPh sb="13" eb="15">
      <t>カッショク</t>
    </rPh>
    <rPh sb="17" eb="18">
      <t>コウ</t>
    </rPh>
    <rPh sb="18" eb="19">
      <t>ビョウ</t>
    </rPh>
    <phoneticPr fontId="3"/>
  </si>
  <si>
    <t>テルスターフロアブル</t>
    <phoneticPr fontId="3"/>
  </si>
  <si>
    <t>灰星病、炭疽病、
褐色せん孔病</t>
    <rPh sb="4" eb="6">
      <t>タンソ</t>
    </rPh>
    <rPh sb="6" eb="7">
      <t>ビョウ</t>
    </rPh>
    <rPh sb="9" eb="11">
      <t>カッショク</t>
    </rPh>
    <rPh sb="13" eb="14">
      <t>コウ</t>
    </rPh>
    <rPh sb="14" eb="15">
      <t>ビョウ</t>
    </rPh>
    <phoneticPr fontId="3"/>
  </si>
  <si>
    <t>褐色せん孔病、炭疽病
灰星病、幼果菌核病</t>
    <rPh sb="0" eb="2">
      <t>カッショク</t>
    </rPh>
    <rPh sb="4" eb="5">
      <t>コウ</t>
    </rPh>
    <rPh sb="5" eb="6">
      <t>ビョウ</t>
    </rPh>
    <rPh sb="11" eb="14">
      <t>ハイホシビョウ</t>
    </rPh>
    <rPh sb="15" eb="16">
      <t>オサナ</t>
    </rPh>
    <rPh sb="16" eb="17">
      <t>カ</t>
    </rPh>
    <rPh sb="17" eb="19">
      <t>キンカク</t>
    </rPh>
    <rPh sb="19" eb="20">
      <t>ビョウ</t>
    </rPh>
    <phoneticPr fontId="3"/>
  </si>
  <si>
    <t>収穫後～
萌芽前
(幼虫
食入期)</t>
    <rPh sb="0" eb="2">
      <t>シュウカク</t>
    </rPh>
    <rPh sb="2" eb="3">
      <t>ゴ</t>
    </rPh>
    <rPh sb="5" eb="6">
      <t>モ</t>
    </rPh>
    <rPh sb="6" eb="7">
      <t>メ</t>
    </rPh>
    <rPh sb="7" eb="8">
      <t>マエ</t>
    </rPh>
    <rPh sb="10" eb="12">
      <t>ヨウチュウ</t>
    </rPh>
    <rPh sb="13" eb="14">
      <t>ショク</t>
    </rPh>
    <rPh sb="14" eb="15">
      <t>ニュウ</t>
    </rPh>
    <rPh sb="15" eb="16">
      <t>キ</t>
    </rPh>
    <phoneticPr fontId="3"/>
  </si>
  <si>
    <t>【産直用】２０２５年度　さくらんぼ　防　除　日　誌</t>
    <rPh sb="1" eb="4">
      <t>サンチョクヨウ</t>
    </rPh>
    <rPh sb="9" eb="11">
      <t>ネンド</t>
    </rPh>
    <rPh sb="18" eb="19">
      <t>ボウ</t>
    </rPh>
    <rPh sb="20" eb="21">
      <t>ジョ</t>
    </rPh>
    <rPh sb="22" eb="23">
      <t>ヒ</t>
    </rPh>
    <rPh sb="24" eb="25">
      <t>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</si>
</sst>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Red]\(#,##0\)"/>
    <numFmt numFmtId="177" formatCode="#,##0&quot;倍&quot;"/>
  </numFmts>
  <fonts count="43" x14ac:knownFonts="1">
    <font>
      <sz val="11"/>
      <name val="ＭＳ Ｐゴシック"/>
      <family val="3"/>
      <charset val="128"/>
    </font>
    <font>
      <sz val="11"/>
      <name val="ＭＳ Ｐゴシック"/>
      <family val="3"/>
      <charset val="128"/>
    </font>
    <font>
      <b/>
      <sz val="18"/>
      <name val="HG丸ｺﾞｼｯｸM-PRO"/>
      <family val="3"/>
      <charset val="128"/>
    </font>
    <font>
      <sz val="6"/>
      <name val="ＭＳ Ｐゴシック"/>
      <family val="3"/>
      <charset val="128"/>
    </font>
    <font>
      <sz val="22"/>
      <name val="HGP創英角ﾎﾟｯﾌﾟ体"/>
      <family val="3"/>
      <charset val="128"/>
    </font>
    <font>
      <b/>
      <sz val="24"/>
      <name val="HG丸ｺﾞｼｯｸM-PRO"/>
      <family val="3"/>
      <charset val="128"/>
    </font>
    <font>
      <b/>
      <sz val="12"/>
      <name val="HG丸ｺﾞｼｯｸM-PRO"/>
      <family val="3"/>
      <charset val="128"/>
    </font>
    <font>
      <sz val="24"/>
      <name val="HG丸ｺﾞｼｯｸM-PRO"/>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6"/>
      <name val="HGP創英角ﾎﾟｯﾌﾟ体"/>
      <family val="3"/>
      <charset val="128"/>
    </font>
    <font>
      <sz val="18"/>
      <name val="HG丸ｺﾞｼｯｸM-PRO"/>
      <family val="3"/>
      <charset val="128"/>
    </font>
    <font>
      <sz val="16"/>
      <name val="HG丸ｺﾞｼｯｸM-PRO"/>
      <family val="3"/>
      <charset val="128"/>
    </font>
    <font>
      <u/>
      <sz val="18"/>
      <name val="HG丸ｺﾞｼｯｸM-PRO"/>
      <family val="3"/>
      <charset val="128"/>
    </font>
    <font>
      <b/>
      <sz val="18"/>
      <color rgb="FFFF0000"/>
      <name val="HG丸ｺﾞｼｯｸM-PRO"/>
      <family val="3"/>
      <charset val="128"/>
    </font>
    <font>
      <b/>
      <sz val="14"/>
      <color rgb="FFFF0000"/>
      <name val="HG丸ｺﾞｼｯｸM-PRO"/>
      <family val="3"/>
      <charset val="128"/>
    </font>
    <font>
      <sz val="18"/>
      <name val="HGP創英角ﾎﾟｯﾌﾟ体"/>
      <family val="3"/>
      <charset val="128"/>
    </font>
    <font>
      <sz val="28"/>
      <name val="HG創英角ｺﾞｼｯｸUB"/>
      <family val="3"/>
      <charset val="128"/>
    </font>
    <font>
      <sz val="11"/>
      <name val="ＭＳ Ｐ明朝"/>
      <family val="1"/>
      <charset val="128"/>
    </font>
    <font>
      <b/>
      <sz val="16"/>
      <name val="ＭＳ Ｐ明朝"/>
      <family val="1"/>
      <charset val="128"/>
    </font>
    <font>
      <sz val="16"/>
      <color indexed="10"/>
      <name val="ＭＳ Ｐ明朝"/>
      <family val="1"/>
      <charset val="128"/>
    </font>
    <font>
      <sz val="18"/>
      <name val="ＭＳ Ｐ明朝"/>
      <family val="1"/>
      <charset val="128"/>
    </font>
    <font>
      <b/>
      <u/>
      <sz val="20"/>
      <name val="ＭＳ Ｐ明朝"/>
      <family val="1"/>
      <charset val="128"/>
    </font>
    <font>
      <b/>
      <u/>
      <sz val="18"/>
      <name val="ＭＳ Ｐ明朝"/>
      <family val="1"/>
      <charset val="128"/>
    </font>
    <font>
      <b/>
      <sz val="11"/>
      <name val="ＭＳ Ｐ明朝"/>
      <family val="1"/>
      <charset val="128"/>
    </font>
    <font>
      <b/>
      <sz val="14"/>
      <name val="ＭＳ Ｐ明朝"/>
      <family val="1"/>
      <charset val="128"/>
    </font>
    <font>
      <sz val="14"/>
      <name val="ＭＳ Ｐ明朝"/>
      <family val="1"/>
      <charset val="128"/>
    </font>
    <font>
      <b/>
      <sz val="20"/>
      <name val="ＭＳ Ｐ明朝"/>
      <family val="1"/>
      <charset val="128"/>
    </font>
    <font>
      <sz val="20"/>
      <name val="ＭＳ Ｐ明朝"/>
      <family val="1"/>
      <charset val="128"/>
    </font>
    <font>
      <sz val="12"/>
      <name val="ＭＳ Ｐ明朝"/>
      <family val="1"/>
      <charset val="128"/>
    </font>
    <font>
      <b/>
      <sz val="12"/>
      <name val="ＭＳ Ｐ明朝"/>
      <family val="1"/>
      <charset val="128"/>
    </font>
    <font>
      <sz val="16"/>
      <name val="ＭＳ Ｐ明朝"/>
      <family val="1"/>
      <charset val="128"/>
    </font>
    <font>
      <b/>
      <sz val="24"/>
      <name val="ＭＳ Ｐ明朝"/>
      <family val="1"/>
      <charset val="128"/>
    </font>
    <font>
      <b/>
      <sz val="28"/>
      <name val="ＭＳ Ｐ明朝"/>
      <family val="1"/>
      <charset val="128"/>
    </font>
    <font>
      <sz val="28"/>
      <name val="ＭＳ Ｐ明朝"/>
      <family val="1"/>
      <charset val="128"/>
    </font>
    <font>
      <sz val="22"/>
      <name val="ＭＳ Ｐ明朝"/>
      <family val="1"/>
      <charset val="128"/>
    </font>
    <font>
      <b/>
      <sz val="18"/>
      <name val="ＭＳ Ｐ明朝"/>
      <family val="1"/>
      <charset val="128"/>
    </font>
    <font>
      <b/>
      <sz val="28"/>
      <color theme="1"/>
      <name val="ＭＳ Ｐ明朝"/>
      <family val="1"/>
      <charset val="128"/>
    </font>
    <font>
      <sz val="20"/>
      <color theme="1"/>
      <name val="ＭＳ Ｐ明朝"/>
      <family val="1"/>
      <charset val="128"/>
    </font>
    <font>
      <sz val="28"/>
      <color theme="1"/>
      <name val="ＭＳ Ｐ明朝"/>
      <family val="1"/>
      <charset val="128"/>
    </font>
    <font>
      <sz val="16"/>
      <color theme="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ck">
        <color indexed="64"/>
      </left>
      <right style="thin">
        <color indexed="64"/>
      </right>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style="thin">
        <color indexed="64"/>
      </right>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44">
    <xf numFmtId="0" fontId="0" fillId="0" borderId="0" xfId="0">
      <alignment vertical="center"/>
    </xf>
    <xf numFmtId="0" fontId="5" fillId="0" borderId="0" xfId="0" applyFont="1" applyFill="1" applyBorder="1" applyAlignment="1">
      <alignment vertical="center"/>
    </xf>
    <xf numFmtId="0" fontId="6" fillId="0" borderId="0" xfId="0" applyFont="1" applyFill="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lignment vertical="center"/>
    </xf>
    <xf numFmtId="6" fontId="9" fillId="0" borderId="2" xfId="1" applyFont="1" applyFill="1" applyBorder="1" applyAlignment="1">
      <alignment horizontal="center" vertical="center"/>
    </xf>
    <xf numFmtId="6" fontId="9" fillId="0" borderId="2" xfId="1" applyFont="1" applyFill="1" applyBorder="1" applyAlignment="1">
      <alignment horizontal="center" vertical="center" wrapText="1"/>
    </xf>
    <xf numFmtId="6" fontId="10" fillId="0" borderId="2" xfId="1" applyFont="1" applyFill="1" applyBorder="1" applyAlignment="1">
      <alignment horizontal="center" vertical="center" wrapText="1"/>
    </xf>
    <xf numFmtId="0" fontId="10" fillId="0" borderId="2" xfId="0" applyFont="1" applyFill="1" applyBorder="1" applyAlignment="1">
      <alignment horizontal="center" vertical="center" wrapText="1"/>
    </xf>
    <xf numFmtId="6" fontId="8" fillId="0" borderId="0" xfId="1" applyFont="1" applyFill="1" applyBorder="1" applyAlignment="1">
      <alignment horizontal="center" vertical="center"/>
    </xf>
    <xf numFmtId="0" fontId="8" fillId="0" borderId="0" xfId="0" applyFont="1" applyFill="1" applyBorder="1" applyAlignment="1">
      <alignment vertical="center"/>
    </xf>
    <xf numFmtId="6" fontId="8" fillId="0" borderId="0" xfId="1" applyFont="1" applyFill="1" applyBorder="1" applyAlignment="1">
      <alignment vertical="center"/>
    </xf>
    <xf numFmtId="176"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left" vertical="center"/>
    </xf>
    <xf numFmtId="176" fontId="9" fillId="0" borderId="51" xfId="0" applyNumberFormat="1" applyFont="1" applyFill="1" applyBorder="1" applyAlignment="1">
      <alignment horizontal="center" vertical="center"/>
    </xf>
    <xf numFmtId="6" fontId="8" fillId="0" borderId="0" xfId="1" applyFont="1" applyFill="1">
      <alignment vertical="center"/>
    </xf>
    <xf numFmtId="6" fontId="8" fillId="0" borderId="0" xfId="1" applyFont="1" applyFill="1" applyBorder="1" applyAlignment="1">
      <alignment horizontal="left" vertical="center"/>
    </xf>
    <xf numFmtId="0" fontId="8" fillId="0" borderId="0" xfId="0" applyFont="1" applyFill="1" applyAlignment="1">
      <alignment horizontal="center" vertical="center"/>
    </xf>
    <xf numFmtId="0" fontId="13" fillId="0" borderId="0" xfId="0" applyFont="1" applyFill="1" applyAlignment="1">
      <alignment vertical="center"/>
    </xf>
    <xf numFmtId="0" fontId="8" fillId="0" borderId="0"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12" fillId="0" borderId="38"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12" fillId="0" borderId="16" xfId="0" applyFont="1" applyFill="1" applyBorder="1" applyAlignment="1">
      <alignment horizontal="left" vertical="center"/>
    </xf>
    <xf numFmtId="0" fontId="12" fillId="0" borderId="1" xfId="0" applyFont="1" applyFill="1" applyBorder="1" applyAlignment="1">
      <alignment vertical="center"/>
    </xf>
    <xf numFmtId="0" fontId="2" fillId="0" borderId="8" xfId="0" applyFont="1" applyFill="1" applyBorder="1" applyAlignment="1">
      <alignment vertical="center"/>
    </xf>
    <xf numFmtId="0" fontId="2" fillId="0" borderId="29" xfId="0" applyFont="1" applyFill="1" applyBorder="1" applyAlignment="1">
      <alignment vertical="center"/>
    </xf>
    <xf numFmtId="0" fontId="2" fillId="0" borderId="1" xfId="0" applyFont="1" applyFill="1" applyBorder="1" applyAlignment="1">
      <alignment vertical="center"/>
    </xf>
    <xf numFmtId="0" fontId="2" fillId="0" borderId="17" xfId="0" applyFont="1" applyFill="1" applyBorder="1" applyAlignment="1">
      <alignment vertical="center"/>
    </xf>
    <xf numFmtId="176" fontId="9" fillId="0" borderId="52" xfId="1" applyNumberFormat="1" applyFont="1" applyFill="1" applyBorder="1" applyAlignment="1">
      <alignment vertical="center"/>
    </xf>
    <xf numFmtId="176" fontId="9" fillId="0" borderId="53" xfId="1" applyNumberFormat="1" applyFont="1" applyFill="1" applyBorder="1" applyAlignment="1">
      <alignment vertical="center"/>
    </xf>
    <xf numFmtId="176" fontId="9" fillId="0" borderId="54" xfId="1" applyNumberFormat="1" applyFont="1" applyFill="1" applyBorder="1" applyAlignment="1">
      <alignment vertical="center"/>
    </xf>
    <xf numFmtId="176" fontId="9" fillId="0" borderId="55" xfId="1" applyNumberFormat="1" applyFont="1" applyFill="1" applyBorder="1" applyAlignment="1">
      <alignment vertical="center"/>
    </xf>
    <xf numFmtId="176" fontId="9" fillId="0" borderId="50" xfId="0" applyNumberFormat="1" applyFont="1" applyFill="1" applyBorder="1" applyAlignment="1">
      <alignment vertical="center"/>
    </xf>
    <xf numFmtId="0" fontId="12" fillId="0" borderId="29" xfId="0" applyFont="1" applyFill="1" applyBorder="1" applyAlignment="1">
      <alignment vertical="center"/>
    </xf>
    <xf numFmtId="176" fontId="9" fillId="0" borderId="18" xfId="1" applyNumberFormat="1" applyFont="1" applyFill="1" applyBorder="1" applyAlignment="1">
      <alignment vertical="center"/>
    </xf>
    <xf numFmtId="176" fontId="9" fillId="0" borderId="19" xfId="1" applyNumberFormat="1" applyFont="1" applyFill="1" applyBorder="1" applyAlignment="1">
      <alignment vertical="center"/>
    </xf>
    <xf numFmtId="176" fontId="9" fillId="0" borderId="20" xfId="1" applyNumberFormat="1" applyFont="1" applyFill="1" applyBorder="1" applyAlignment="1">
      <alignment vertical="center"/>
    </xf>
    <xf numFmtId="176" fontId="9" fillId="0" borderId="21" xfId="1" applyNumberFormat="1" applyFont="1" applyFill="1" applyBorder="1" applyAlignment="1">
      <alignment vertical="center"/>
    </xf>
    <xf numFmtId="176" fontId="9" fillId="0" borderId="22" xfId="0" applyNumberFormat="1" applyFont="1" applyFill="1" applyBorder="1" applyAlignment="1">
      <alignment vertical="center"/>
    </xf>
    <xf numFmtId="0" fontId="12" fillId="0" borderId="16" xfId="0" applyFont="1" applyFill="1" applyBorder="1" applyAlignment="1">
      <alignment vertical="center"/>
    </xf>
    <xf numFmtId="0" fontId="12" fillId="0" borderId="17" xfId="0" applyFont="1" applyFill="1" applyBorder="1" applyAlignment="1">
      <alignment vertical="center"/>
    </xf>
    <xf numFmtId="176" fontId="9" fillId="0" borderId="42" xfId="1" applyNumberFormat="1" applyFont="1" applyFill="1" applyBorder="1" applyAlignment="1">
      <alignment vertical="center" wrapText="1"/>
    </xf>
    <xf numFmtId="176" fontId="9" fillId="0" borderId="45" xfId="1" applyNumberFormat="1" applyFont="1" applyFill="1" applyBorder="1" applyAlignment="1">
      <alignment vertical="center"/>
    </xf>
    <xf numFmtId="176" fontId="9" fillId="0" borderId="46" xfId="0" applyNumberFormat="1" applyFont="1" applyFill="1" applyBorder="1" applyAlignment="1">
      <alignment vertical="center"/>
    </xf>
    <xf numFmtId="0" fontId="11" fillId="0" borderId="68" xfId="0" applyFont="1" applyFill="1" applyBorder="1" applyAlignment="1">
      <alignment vertical="center"/>
    </xf>
    <xf numFmtId="0" fontId="8" fillId="0" borderId="61" xfId="0" applyFont="1" applyFill="1" applyBorder="1">
      <alignment vertical="center"/>
    </xf>
    <xf numFmtId="0" fontId="12" fillId="0" borderId="3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9" xfId="0" applyFont="1" applyFill="1" applyBorder="1" applyAlignment="1">
      <alignment horizontal="center" vertical="center"/>
    </xf>
    <xf numFmtId="0" fontId="8" fillId="0" borderId="77" xfId="0" applyFont="1" applyFill="1" applyBorder="1" applyAlignment="1">
      <alignment vertical="center"/>
    </xf>
    <xf numFmtId="6" fontId="8" fillId="0" borderId="78" xfId="1" applyFont="1" applyFill="1" applyBorder="1" applyAlignment="1">
      <alignment vertical="center"/>
    </xf>
    <xf numFmtId="0" fontId="8" fillId="0" borderId="79" xfId="0" applyFont="1" applyFill="1" applyBorder="1" applyAlignment="1">
      <alignment vertical="center"/>
    </xf>
    <xf numFmtId="0" fontId="8" fillId="0" borderId="80" xfId="0" applyFont="1" applyFill="1" applyBorder="1" applyAlignment="1">
      <alignment vertical="center"/>
    </xf>
    <xf numFmtId="6" fontId="8" fillId="0" borderId="81" xfId="1" applyFont="1" applyFill="1" applyBorder="1" applyAlignment="1">
      <alignment vertical="center"/>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1" fillId="0" borderId="47" xfId="0" applyFont="1" applyFill="1" applyBorder="1" applyAlignment="1">
      <alignment vertical="center"/>
    </xf>
    <xf numFmtId="0" fontId="11" fillId="0" borderId="6" xfId="0" applyFont="1" applyFill="1" applyBorder="1" applyAlignment="1">
      <alignment wrapText="1"/>
    </xf>
    <xf numFmtId="0" fontId="11" fillId="0" borderId="8" xfId="0" applyFont="1" applyFill="1" applyBorder="1" applyAlignment="1">
      <alignment wrapText="1"/>
    </xf>
    <xf numFmtId="0" fontId="11" fillId="0" borderId="28" xfId="0" applyFont="1" applyFill="1" applyBorder="1" applyAlignment="1">
      <alignment wrapText="1"/>
    </xf>
    <xf numFmtId="0" fontId="11" fillId="0" borderId="41" xfId="0" applyFont="1" applyFill="1" applyBorder="1" applyAlignment="1">
      <alignment wrapText="1"/>
    </xf>
    <xf numFmtId="0" fontId="11" fillId="0" borderId="15" xfId="0" applyFont="1" applyFill="1" applyBorder="1" applyAlignment="1">
      <alignment horizontal="right" vertical="center"/>
    </xf>
    <xf numFmtId="0" fontId="11" fillId="0" borderId="30" xfId="0" applyFont="1" applyFill="1" applyBorder="1" applyAlignment="1">
      <alignment horizontal="right" vertical="center" wrapText="1"/>
    </xf>
    <xf numFmtId="0" fontId="11" fillId="0" borderId="17" xfId="0" applyFont="1" applyFill="1" applyBorder="1" applyAlignment="1">
      <alignment horizontal="right" vertical="center"/>
    </xf>
    <xf numFmtId="0" fontId="11" fillId="0" borderId="15" xfId="0" applyFont="1" applyFill="1" applyBorder="1" applyAlignment="1">
      <alignment horizontal="right" vertical="center" wrapText="1"/>
    </xf>
    <xf numFmtId="0" fontId="11" fillId="0" borderId="30" xfId="0" applyFont="1" applyFill="1" applyBorder="1" applyAlignment="1">
      <alignment horizontal="right" vertical="center"/>
    </xf>
    <xf numFmtId="0" fontId="11" fillId="0" borderId="28" xfId="0" applyFont="1" applyFill="1" applyBorder="1" applyAlignment="1">
      <alignment horizontal="right" vertical="center"/>
    </xf>
    <xf numFmtId="0" fontId="11" fillId="0" borderId="41" xfId="0" applyFont="1" applyFill="1" applyBorder="1" applyAlignment="1"/>
    <xf numFmtId="0" fontId="8" fillId="0" borderId="30" xfId="0" applyFont="1" applyFill="1" applyBorder="1" applyAlignment="1">
      <alignment horizontal="center" vertical="top" wrapText="1"/>
    </xf>
    <xf numFmtId="0" fontId="9" fillId="0" borderId="6" xfId="0" applyFont="1" applyFill="1" applyBorder="1" applyAlignment="1">
      <alignment horizontal="center" wrapText="1"/>
    </xf>
    <xf numFmtId="0" fontId="17" fillId="0" borderId="6" xfId="0" applyFont="1" applyFill="1" applyBorder="1" applyAlignment="1">
      <alignment wrapText="1"/>
    </xf>
    <xf numFmtId="0" fontId="18" fillId="0" borderId="0" xfId="0" applyFont="1" applyAlignment="1" applyProtection="1">
      <alignment vertical="center"/>
    </xf>
    <xf numFmtId="0" fontId="19" fillId="0" borderId="0" xfId="0" applyFont="1" applyAlignment="1" applyProtection="1">
      <alignment vertical="center"/>
      <protection locked="0"/>
    </xf>
    <xf numFmtId="0" fontId="19" fillId="0" borderId="0" xfId="0" applyFont="1" applyAlignment="1" applyProtection="1">
      <alignment vertical="center"/>
    </xf>
    <xf numFmtId="0" fontId="19" fillId="0" borderId="0" xfId="0" applyFont="1" applyAlignment="1" applyProtection="1">
      <alignment horizontal="center" vertical="center"/>
    </xf>
    <xf numFmtId="0" fontId="21" fillId="0" borderId="0" xfId="0" applyFont="1" applyAlignment="1">
      <alignment horizontal="right" vertical="center"/>
    </xf>
    <xf numFmtId="0" fontId="22" fillId="0" borderId="0" xfId="0" applyFont="1" applyAlignment="1" applyProtection="1">
      <alignment vertical="center"/>
    </xf>
    <xf numFmtId="0" fontId="23" fillId="0" borderId="0" xfId="0" applyFont="1" applyFill="1" applyAlignment="1" applyProtection="1">
      <alignment vertical="center"/>
      <protection locked="0"/>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19" fillId="0" borderId="0" xfId="0" applyFont="1" applyFill="1" applyAlignment="1" applyProtection="1">
      <alignment vertical="center"/>
    </xf>
    <xf numFmtId="0" fontId="26" fillId="0" borderId="0" xfId="0" applyFont="1" applyAlignment="1" applyProtection="1">
      <alignment horizontal="right" vertical="center"/>
    </xf>
    <xf numFmtId="0" fontId="27" fillId="0" borderId="0" xfId="0" applyFont="1" applyAlignment="1" applyProtection="1">
      <alignment vertical="center"/>
    </xf>
    <xf numFmtId="0" fontId="29" fillId="0" borderId="84" xfId="0" applyFont="1" applyBorder="1" applyAlignment="1" applyProtection="1">
      <alignment vertical="center"/>
      <protection locked="0"/>
    </xf>
    <xf numFmtId="0" fontId="29" fillId="0" borderId="85" xfId="0" applyFont="1" applyBorder="1" applyAlignment="1" applyProtection="1">
      <alignment vertical="center"/>
      <protection locked="0"/>
    </xf>
    <xf numFmtId="0" fontId="29" fillId="0" borderId="87" xfId="0" applyFont="1" applyBorder="1" applyAlignment="1" applyProtection="1">
      <alignment vertical="center"/>
      <protection locked="0"/>
    </xf>
    <xf numFmtId="0" fontId="30" fillId="0" borderId="0" xfId="0" applyFont="1" applyBorder="1" applyAlignment="1" applyProtection="1">
      <alignment horizontal="left" vertical="center"/>
    </xf>
    <xf numFmtId="0" fontId="31" fillId="0" borderId="0" xfId="0" applyFont="1" applyBorder="1" applyAlignment="1" applyProtection="1">
      <alignment vertical="center"/>
      <protection locked="0"/>
    </xf>
    <xf numFmtId="0" fontId="31" fillId="0" borderId="0" xfId="0" applyFont="1" applyBorder="1" applyAlignment="1" applyProtection="1">
      <alignment vertical="center"/>
    </xf>
    <xf numFmtId="0" fontId="30" fillId="0" borderId="0" xfId="0" applyFont="1" applyBorder="1" applyAlignment="1" applyProtection="1">
      <alignment horizontal="center" vertical="center"/>
    </xf>
    <xf numFmtId="0" fontId="30" fillId="0" borderId="0" xfId="0" applyFont="1" applyBorder="1" applyAlignment="1" applyProtection="1">
      <alignment vertical="center"/>
    </xf>
    <xf numFmtId="0" fontId="27" fillId="0" borderId="0" xfId="0" applyFont="1" applyBorder="1" applyAlignment="1" applyProtection="1">
      <alignment vertical="center"/>
    </xf>
    <xf numFmtId="0" fontId="29" fillId="0" borderId="3" xfId="0" applyFont="1" applyBorder="1" applyAlignment="1" applyProtection="1">
      <alignment vertical="center"/>
      <protection locked="0"/>
    </xf>
    <xf numFmtId="0" fontId="29" fillId="0" borderId="5" xfId="0" applyFont="1" applyBorder="1" applyAlignment="1" applyProtection="1">
      <alignment vertical="center"/>
      <protection locked="0"/>
    </xf>
    <xf numFmtId="0" fontId="29" fillId="0" borderId="89" xfId="0" applyFont="1" applyBorder="1" applyAlignment="1" applyProtection="1">
      <alignment vertical="center"/>
      <protection locked="0"/>
    </xf>
    <xf numFmtId="0" fontId="29" fillId="0" borderId="0" xfId="0" applyFont="1" applyBorder="1" applyAlignment="1" applyProtection="1">
      <alignment vertical="center" shrinkToFit="1"/>
    </xf>
    <xf numFmtId="0" fontId="29" fillId="0" borderId="5" xfId="0" quotePrefix="1" applyFont="1" applyBorder="1" applyAlignment="1" applyProtection="1">
      <alignment vertical="center"/>
      <protection locked="0"/>
    </xf>
    <xf numFmtId="0" fontId="29" fillId="0" borderId="5" xfId="0" quotePrefix="1" applyFont="1" applyBorder="1" applyAlignment="1" applyProtection="1">
      <alignment horizontal="center" vertical="center"/>
    </xf>
    <xf numFmtId="0" fontId="30" fillId="0" borderId="0" xfId="0" quotePrefix="1" applyFont="1" applyBorder="1" applyAlignment="1" applyProtection="1">
      <alignment vertical="center"/>
    </xf>
    <xf numFmtId="0" fontId="29" fillId="0" borderId="5" xfId="0" applyFont="1" applyBorder="1" applyAlignment="1" applyProtection="1">
      <protection locked="0"/>
    </xf>
    <xf numFmtId="0" fontId="29" fillId="0" borderId="5" xfId="0" applyFont="1" applyBorder="1" applyAlignment="1" applyProtection="1">
      <alignment vertical="center"/>
    </xf>
    <xf numFmtId="0" fontId="29" fillId="0" borderId="4" xfId="0" applyFont="1" applyBorder="1" applyAlignment="1" applyProtection="1">
      <alignment vertical="center"/>
    </xf>
    <xf numFmtId="0" fontId="29" fillId="0" borderId="5" xfId="0" applyFont="1" applyBorder="1" applyAlignment="1" applyProtection="1">
      <alignment horizontal="right" vertical="center"/>
      <protection locked="0"/>
    </xf>
    <xf numFmtId="0" fontId="29" fillId="0" borderId="5" xfId="0" applyFont="1" applyBorder="1" applyAlignment="1" applyProtection="1">
      <alignment horizontal="left" vertical="center"/>
      <protection locked="0"/>
    </xf>
    <xf numFmtId="0" fontId="29" fillId="0" borderId="89" xfId="0" applyFont="1" applyBorder="1" applyAlignment="1" applyProtection="1">
      <alignment horizontal="right" vertical="center"/>
    </xf>
    <xf numFmtId="0" fontId="19" fillId="0" borderId="0" xfId="0" applyFont="1" applyBorder="1" applyAlignment="1" applyProtection="1">
      <alignment vertical="center"/>
    </xf>
    <xf numFmtId="0" fontId="29" fillId="0" borderId="94" xfId="0" quotePrefix="1" applyFont="1" applyBorder="1" applyAlignment="1" applyProtection="1">
      <alignment vertical="center"/>
      <protection locked="0"/>
    </xf>
    <xf numFmtId="0" fontId="29" fillId="0" borderId="92" xfId="0" quotePrefix="1" applyFont="1" applyBorder="1" applyAlignment="1" applyProtection="1">
      <alignment vertical="center"/>
      <protection locked="0"/>
    </xf>
    <xf numFmtId="0" fontId="29" fillId="0" borderId="92" xfId="0" applyFont="1" applyBorder="1" applyAlignment="1" applyProtection="1">
      <protection locked="0"/>
    </xf>
    <xf numFmtId="0" fontId="29" fillId="0" borderId="92" xfId="0" applyFont="1" applyBorder="1" applyAlignment="1" applyProtection="1">
      <alignment vertical="center"/>
    </xf>
    <xf numFmtId="0" fontId="29" fillId="0" borderId="93" xfId="0" applyFont="1" applyBorder="1" applyAlignment="1" applyProtection="1">
      <alignment vertical="center"/>
    </xf>
    <xf numFmtId="0" fontId="29" fillId="0" borderId="92" xfId="0" applyFont="1" applyBorder="1" applyAlignment="1" applyProtection="1">
      <alignment horizontal="right" vertical="center"/>
      <protection locked="0"/>
    </xf>
    <xf numFmtId="0" fontId="29" fillId="0" borderId="92" xfId="0" applyFont="1" applyBorder="1" applyAlignment="1" applyProtection="1">
      <alignment horizontal="left" vertical="center"/>
      <protection locked="0"/>
    </xf>
    <xf numFmtId="0" fontId="29" fillId="0" borderId="95" xfId="0" applyFont="1" applyBorder="1" applyAlignment="1" applyProtection="1">
      <alignment horizontal="right" vertical="center"/>
    </xf>
    <xf numFmtId="0" fontId="19" fillId="0" borderId="96" xfId="0" applyFont="1" applyBorder="1" applyAlignment="1" applyProtection="1">
      <alignment vertical="center"/>
    </xf>
    <xf numFmtId="0" fontId="19" fillId="0" borderId="96" xfId="0" applyFont="1" applyBorder="1" applyAlignment="1" applyProtection="1">
      <alignment horizontal="center" vertical="center"/>
    </xf>
    <xf numFmtId="0" fontId="19" fillId="0" borderId="96" xfId="0" applyFont="1" applyBorder="1" applyAlignment="1" applyProtection="1">
      <alignment horizontal="left" vertical="center"/>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wrapText="1"/>
    </xf>
    <xf numFmtId="0" fontId="32" fillId="2" borderId="100" xfId="0" applyFont="1" applyFill="1" applyBorder="1" applyAlignment="1" applyProtection="1">
      <alignment horizontal="center" vertical="center" wrapText="1"/>
    </xf>
    <xf numFmtId="177" fontId="26" fillId="3" borderId="68" xfId="0" applyNumberFormat="1" applyFont="1" applyFill="1" applyBorder="1" applyAlignment="1">
      <alignment horizontal="right" vertical="center"/>
    </xf>
    <xf numFmtId="0" fontId="26" fillId="3" borderId="68" xfId="0" applyFont="1" applyFill="1" applyBorder="1" applyAlignment="1" applyProtection="1">
      <alignment horizontal="center" vertical="center"/>
    </xf>
    <xf numFmtId="0" fontId="35" fillId="0" borderId="105" xfId="0" applyFont="1" applyBorder="1" applyAlignment="1" applyProtection="1">
      <alignment horizontal="center" vertical="center"/>
    </xf>
    <xf numFmtId="177" fontId="26" fillId="3" borderId="47" xfId="0" applyNumberFormat="1" applyFont="1" applyFill="1" applyBorder="1" applyAlignment="1">
      <alignment horizontal="right" vertical="center"/>
    </xf>
    <xf numFmtId="0" fontId="26" fillId="3" borderId="47" xfId="0" applyFont="1" applyFill="1" applyBorder="1" applyAlignment="1" applyProtection="1">
      <alignment horizontal="center" vertical="center"/>
    </xf>
    <xf numFmtId="0" fontId="35" fillId="0" borderId="106" xfId="0" applyFont="1" applyBorder="1" applyAlignment="1" applyProtection="1">
      <alignment horizontal="center" vertical="center"/>
    </xf>
    <xf numFmtId="0" fontId="35" fillId="0" borderId="108" xfId="0" applyFont="1" applyBorder="1" applyAlignment="1" applyProtection="1">
      <alignment horizontal="center" vertical="center"/>
    </xf>
    <xf numFmtId="0" fontId="37" fillId="3" borderId="15" xfId="0" applyFont="1" applyFill="1" applyBorder="1" applyAlignment="1" applyProtection="1">
      <alignment horizontal="center" vertical="center" shrinkToFit="1"/>
    </xf>
    <xf numFmtId="177" fontId="26" fillId="3" borderId="1" xfId="0" applyNumberFormat="1" applyFont="1" applyFill="1" applyBorder="1" applyAlignment="1">
      <alignment horizontal="right" vertical="center"/>
    </xf>
    <xf numFmtId="0" fontId="26" fillId="3" borderId="16"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35" fillId="0" borderId="88" xfId="0" applyFont="1" applyBorder="1" applyAlignment="1" applyProtection="1">
      <alignment horizontal="center" vertical="center"/>
    </xf>
    <xf numFmtId="0" fontId="30" fillId="0" borderId="3" xfId="0" applyFont="1" applyBorder="1" applyAlignment="1" applyProtection="1">
      <alignment vertical="center"/>
      <protection locked="0"/>
    </xf>
    <xf numFmtId="0" fontId="30" fillId="0" borderId="5" xfId="0" applyFont="1" applyBorder="1" applyAlignment="1" applyProtection="1">
      <alignment vertical="center"/>
      <protection locked="0"/>
    </xf>
    <xf numFmtId="0" fontId="32" fillId="0" borderId="5" xfId="0" applyFont="1" applyBorder="1" applyAlignment="1" applyProtection="1">
      <alignment vertical="center"/>
    </xf>
    <xf numFmtId="0" fontId="19" fillId="0" borderId="5" xfId="0" applyFont="1" applyBorder="1" applyAlignment="1" applyProtection="1">
      <alignment vertical="center"/>
      <protection locked="0"/>
    </xf>
    <xf numFmtId="0" fontId="19" fillId="0" borderId="110" xfId="0" applyFont="1" applyBorder="1" applyAlignment="1" applyProtection="1">
      <alignment vertical="center"/>
      <protection locked="0"/>
    </xf>
    <xf numFmtId="0" fontId="37" fillId="3" borderId="6" xfId="0" applyFont="1" applyFill="1" applyBorder="1" applyAlignment="1" applyProtection="1">
      <alignment horizontal="center" vertical="center" shrinkToFit="1"/>
    </xf>
    <xf numFmtId="177" fontId="26" fillId="0" borderId="68" xfId="0" applyNumberFormat="1" applyFont="1" applyFill="1" applyBorder="1" applyAlignment="1">
      <alignment horizontal="right" vertical="center"/>
    </xf>
    <xf numFmtId="0" fontId="26" fillId="0" borderId="68"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35" fillId="0" borderId="111" xfId="0" applyFont="1" applyBorder="1" applyAlignment="1" applyProtection="1">
      <alignment horizontal="center" vertical="center"/>
    </xf>
    <xf numFmtId="0" fontId="42" fillId="0" borderId="0" xfId="0" applyFont="1" applyAlignment="1" applyProtection="1">
      <alignment vertical="center"/>
      <protection locked="0"/>
    </xf>
    <xf numFmtId="177" fontId="26" fillId="0" borderId="62" xfId="0" applyNumberFormat="1" applyFont="1" applyFill="1" applyBorder="1" applyAlignment="1">
      <alignment horizontal="right" vertical="center"/>
    </xf>
    <xf numFmtId="177" fontId="26" fillId="3" borderId="0" xfId="0" applyNumberFormat="1" applyFont="1" applyFill="1" applyBorder="1" applyAlignment="1">
      <alignment horizontal="right" vertical="center"/>
    </xf>
    <xf numFmtId="0" fontId="26" fillId="3" borderId="38" xfId="0" applyFont="1" applyFill="1" applyBorder="1" applyAlignment="1" applyProtection="1">
      <alignment horizontal="center" vertical="center"/>
    </xf>
    <xf numFmtId="177" fontId="26" fillId="3" borderId="67" xfId="0" applyNumberFormat="1" applyFont="1" applyFill="1" applyBorder="1" applyAlignment="1">
      <alignment horizontal="right" vertical="center"/>
    </xf>
    <xf numFmtId="0" fontId="26" fillId="0" borderId="61" xfId="0" applyFont="1" applyFill="1" applyBorder="1" applyAlignment="1" applyProtection="1">
      <alignment horizontal="center" vertical="center"/>
    </xf>
    <xf numFmtId="177" fontId="26" fillId="0" borderId="67" xfId="0" applyNumberFormat="1" applyFont="1" applyFill="1" applyBorder="1" applyAlignment="1">
      <alignment horizontal="right" vertical="center"/>
    </xf>
    <xf numFmtId="0" fontId="26" fillId="0" borderId="48" xfId="0" applyFont="1" applyFill="1" applyBorder="1" applyAlignment="1" applyProtection="1">
      <alignment horizontal="center" vertical="center"/>
    </xf>
    <xf numFmtId="177" fontId="26" fillId="3" borderId="49" xfId="0" applyNumberFormat="1" applyFont="1" applyFill="1" applyBorder="1" applyAlignment="1">
      <alignment horizontal="right" vertical="center" shrinkToFit="1"/>
    </xf>
    <xf numFmtId="177" fontId="26" fillId="3" borderId="49" xfId="0" applyNumberFormat="1" applyFont="1" applyFill="1" applyBorder="1" applyAlignment="1">
      <alignment horizontal="right" vertical="center"/>
    </xf>
    <xf numFmtId="0" fontId="29" fillId="3" borderId="114" xfId="0" applyFont="1" applyFill="1" applyBorder="1" applyAlignment="1" applyProtection="1">
      <alignment horizontal="center" vertical="center"/>
    </xf>
    <xf numFmtId="0" fontId="35" fillId="0" borderId="118" xfId="0" applyFont="1" applyBorder="1" applyAlignment="1" applyProtection="1">
      <alignment horizontal="center" vertical="center"/>
    </xf>
    <xf numFmtId="177" fontId="26" fillId="3" borderId="61" xfId="0" applyNumberFormat="1" applyFont="1" applyFill="1" applyBorder="1" applyAlignment="1">
      <alignment horizontal="right" vertical="center"/>
    </xf>
    <xf numFmtId="177" fontId="26" fillId="3" borderId="64" xfId="0" applyNumberFormat="1" applyFont="1" applyFill="1" applyBorder="1" applyAlignment="1">
      <alignment horizontal="right" vertical="center"/>
    </xf>
    <xf numFmtId="0" fontId="26" fillId="3" borderId="71" xfId="0" applyFont="1" applyFill="1" applyBorder="1" applyAlignment="1" applyProtection="1">
      <alignment horizontal="center" vertical="center"/>
    </xf>
    <xf numFmtId="0" fontId="35" fillId="0" borderId="119" xfId="0" applyFont="1" applyBorder="1" applyAlignment="1" applyProtection="1">
      <alignment horizontal="center" vertical="center"/>
    </xf>
    <xf numFmtId="177" fontId="26" fillId="3" borderId="48" xfId="0" applyNumberFormat="1" applyFont="1" applyFill="1" applyBorder="1" applyAlignment="1">
      <alignment horizontal="right" vertical="center"/>
    </xf>
    <xf numFmtId="0" fontId="26" fillId="0" borderId="0" xfId="0" applyFont="1" applyAlignment="1" applyProtection="1">
      <alignment vertical="center"/>
    </xf>
    <xf numFmtId="0" fontId="19" fillId="0" borderId="98" xfId="0" applyFont="1" applyBorder="1" applyAlignment="1" applyProtection="1">
      <alignment vertical="center"/>
    </xf>
    <xf numFmtId="0" fontId="19" fillId="0" borderId="98" xfId="0" applyFont="1" applyBorder="1" applyAlignment="1" applyProtection="1">
      <alignment horizontal="center" vertical="center"/>
    </xf>
    <xf numFmtId="0" fontId="19" fillId="0" borderId="98" xfId="0" applyFont="1" applyBorder="1" applyAlignment="1" applyProtection="1">
      <alignment vertical="center"/>
      <protection locked="0"/>
    </xf>
    <xf numFmtId="0" fontId="30"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1" fillId="0" borderId="41" xfId="0" applyFont="1" applyFill="1" applyBorder="1" applyAlignment="1">
      <alignment horizontal="left"/>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1" xfId="0" applyFont="1" applyFill="1" applyBorder="1" applyAlignment="1">
      <alignment vertical="center"/>
    </xf>
    <xf numFmtId="0" fontId="2" fillId="0" borderId="0" xfId="0" applyFont="1" applyFill="1" applyBorder="1" applyAlignment="1">
      <alignment horizontal="left" vertical="center"/>
    </xf>
    <xf numFmtId="176" fontId="9" fillId="0" borderId="23" xfId="1" applyNumberFormat="1" applyFont="1" applyFill="1" applyBorder="1" applyAlignment="1">
      <alignment horizontal="center" vertical="center" wrapText="1"/>
    </xf>
    <xf numFmtId="176" fontId="9" fillId="0" borderId="24" xfId="1" applyNumberFormat="1" applyFont="1" applyFill="1" applyBorder="1" applyAlignment="1">
      <alignment vertical="center" wrapText="1"/>
    </xf>
    <xf numFmtId="176" fontId="9" fillId="0" borderId="43" xfId="1" applyNumberFormat="1" applyFont="1" applyFill="1" applyBorder="1" applyAlignment="1">
      <alignment vertical="center" wrapText="1"/>
    </xf>
    <xf numFmtId="176" fontId="9" fillId="0" borderId="25" xfId="1" applyNumberFormat="1" applyFont="1" applyFill="1" applyBorder="1" applyAlignment="1">
      <alignment vertical="center" wrapText="1"/>
    </xf>
    <xf numFmtId="176" fontId="9" fillId="0" borderId="44" xfId="1" applyNumberFormat="1" applyFont="1" applyFill="1" applyBorder="1" applyAlignment="1">
      <alignment vertical="center" wrapText="1"/>
    </xf>
    <xf numFmtId="176" fontId="9" fillId="0" borderId="26" xfId="1" applyNumberFormat="1" applyFont="1" applyFill="1" applyBorder="1" applyAlignment="1">
      <alignment horizontal="center" vertical="center"/>
    </xf>
    <xf numFmtId="176" fontId="9" fillId="0" borderId="27" xfId="0" applyNumberFormat="1" applyFont="1" applyFill="1" applyBorder="1" applyAlignment="1">
      <alignment horizontal="center" vertical="center"/>
    </xf>
    <xf numFmtId="176" fontId="9" fillId="0" borderId="50" xfId="0" applyNumberFormat="1" applyFont="1" applyFill="1" applyBorder="1" applyAlignment="1">
      <alignment horizontal="center" vertical="center"/>
    </xf>
    <xf numFmtId="0" fontId="12" fillId="0" borderId="61"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9" fillId="0" borderId="47" xfId="0" applyFont="1" applyFill="1" applyBorder="1" applyAlignment="1">
      <alignment horizontal="center" vertical="center"/>
    </xf>
    <xf numFmtId="0" fontId="9" fillId="0" borderId="47" xfId="0" applyFont="1" applyFill="1" applyBorder="1" applyAlignment="1">
      <alignment horizontal="center" vertical="center" wrapText="1"/>
    </xf>
    <xf numFmtId="0" fontId="9" fillId="0" borderId="48" xfId="0" applyFont="1" applyFill="1" applyBorder="1" applyAlignment="1">
      <alignment vertical="center"/>
    </xf>
    <xf numFmtId="0" fontId="9" fillId="0" borderId="49" xfId="0" applyFont="1" applyFill="1" applyBorder="1" applyAlignment="1">
      <alignment vertical="center"/>
    </xf>
    <xf numFmtId="0" fontId="9" fillId="0" borderId="68" xfId="0" applyFont="1" applyFill="1" applyBorder="1" applyAlignment="1">
      <alignment horizontal="center" vertical="center"/>
    </xf>
    <xf numFmtId="0" fontId="9" fillId="0" borderId="61" xfId="0" applyFont="1" applyFill="1" applyBorder="1" applyAlignment="1">
      <alignment vertical="center"/>
    </xf>
    <xf numFmtId="0" fontId="9" fillId="0" borderId="63" xfId="0" applyFont="1" applyFill="1" applyBorder="1" applyAlignment="1">
      <alignment vertical="center"/>
    </xf>
    <xf numFmtId="0" fontId="12" fillId="0" borderId="3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9" xfId="0" applyFont="1" applyFill="1" applyBorder="1" applyAlignment="1">
      <alignment horizontal="center" vertical="center" wrapText="1"/>
    </xf>
    <xf numFmtId="176" fontId="9" fillId="0" borderId="52" xfId="1" applyNumberFormat="1" applyFont="1" applyFill="1" applyBorder="1" applyAlignment="1">
      <alignment horizontal="center" vertical="center" wrapText="1"/>
    </xf>
    <xf numFmtId="176" fontId="9" fillId="0" borderId="53" xfId="1" applyNumberFormat="1" applyFont="1" applyFill="1" applyBorder="1" applyAlignment="1">
      <alignment vertical="center" wrapText="1"/>
    </xf>
    <xf numFmtId="176" fontId="9" fillId="0" borderId="54" xfId="1" applyNumberFormat="1" applyFont="1" applyFill="1" applyBorder="1" applyAlignment="1">
      <alignment vertical="center" wrapText="1"/>
    </xf>
    <xf numFmtId="176" fontId="9" fillId="0" borderId="55" xfId="1" applyNumberFormat="1" applyFont="1" applyFill="1" applyBorder="1" applyAlignment="1">
      <alignment horizontal="center" vertical="center"/>
    </xf>
    <xf numFmtId="0" fontId="9" fillId="0" borderId="32" xfId="0" applyFont="1" applyFill="1" applyBorder="1" applyAlignment="1">
      <alignment vertical="center"/>
    </xf>
    <xf numFmtId="0" fontId="11" fillId="0" borderId="30" xfId="0" applyFont="1" applyFill="1" applyBorder="1" applyAlignment="1">
      <alignment vertical="center"/>
    </xf>
    <xf numFmtId="0" fontId="11" fillId="0" borderId="28" xfId="0" applyFont="1" applyFill="1" applyBorder="1" applyAlignment="1">
      <alignment horizontal="right" vertical="center" wrapText="1"/>
    </xf>
    <xf numFmtId="0" fontId="40" fillId="0" borderId="108" xfId="0" applyFont="1" applyBorder="1" applyAlignment="1" applyProtection="1">
      <alignment horizontal="center" vertical="center"/>
    </xf>
    <xf numFmtId="0" fontId="26" fillId="0" borderId="47" xfId="0" applyFont="1" applyFill="1" applyBorder="1" applyAlignment="1" applyProtection="1">
      <alignment horizontal="center" vertical="center"/>
    </xf>
    <xf numFmtId="0" fontId="26" fillId="3" borderId="48" xfId="0" applyFont="1" applyFill="1" applyBorder="1" applyAlignment="1" applyProtection="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28" xfId="0" applyFont="1" applyFill="1" applyBorder="1" applyAlignment="1">
      <alignment horizontal="center" vertical="center"/>
    </xf>
    <xf numFmtId="3" fontId="9" fillId="0" borderId="6" xfId="0" applyNumberFormat="1" applyFont="1" applyFill="1" applyBorder="1" applyAlignment="1">
      <alignment horizontal="center" vertical="center"/>
    </xf>
    <xf numFmtId="0" fontId="9" fillId="0" borderId="2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38" xfId="0" applyFont="1" applyFill="1" applyBorder="1" applyAlignment="1">
      <alignment vertical="center"/>
    </xf>
    <xf numFmtId="0" fontId="9" fillId="0" borderId="31" xfId="0" applyFont="1" applyFill="1" applyBorder="1" applyAlignment="1">
      <alignment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6" xfId="0" applyFont="1" applyFill="1" applyBorder="1" applyAlignment="1">
      <alignment horizontal="center" vertical="center" textRotation="255"/>
    </xf>
    <xf numFmtId="0" fontId="9" fillId="0" borderId="28" xfId="0" applyFont="1" applyFill="1" applyBorder="1" applyAlignment="1">
      <alignment horizontal="center" vertical="center" textRotation="255"/>
    </xf>
    <xf numFmtId="0" fontId="9" fillId="0" borderId="15" xfId="0" applyFont="1" applyFill="1" applyBorder="1" applyAlignment="1">
      <alignment horizontal="center" vertical="center" textRotation="255"/>
    </xf>
    <xf numFmtId="0" fontId="9" fillId="0" borderId="71"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71"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4" xfId="0" applyFont="1" applyFill="1" applyBorder="1" applyAlignment="1">
      <alignment vertical="center"/>
    </xf>
    <xf numFmtId="0" fontId="9" fillId="0" borderId="48" xfId="0" applyFont="1" applyFill="1" applyBorder="1" applyAlignment="1">
      <alignment vertical="center"/>
    </xf>
    <xf numFmtId="0" fontId="9" fillId="0" borderId="7" xfId="0" applyFont="1" applyFill="1" applyBorder="1" applyAlignment="1">
      <alignment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14" xfId="0" applyFont="1" applyFill="1" applyBorder="1" applyAlignment="1">
      <alignment horizontal="left" vertical="center"/>
    </xf>
    <xf numFmtId="176" fontId="9" fillId="0" borderId="9" xfId="1" applyNumberFormat="1" applyFont="1" applyFill="1" applyBorder="1" applyAlignment="1">
      <alignment horizontal="center" vertical="center" wrapText="1"/>
    </xf>
    <xf numFmtId="176" fontId="9" fillId="0" borderId="18" xfId="1" applyNumberFormat="1" applyFont="1" applyFill="1" applyBorder="1" applyAlignment="1">
      <alignment horizontal="center" vertical="center" wrapText="1"/>
    </xf>
    <xf numFmtId="0" fontId="9" fillId="0" borderId="66" xfId="0" applyFont="1" applyFill="1" applyBorder="1" applyAlignment="1">
      <alignment vertical="center"/>
    </xf>
    <xf numFmtId="176" fontId="9" fillId="0" borderId="33" xfId="1"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8" xfId="0" applyFont="1" applyFill="1" applyBorder="1" applyAlignment="1">
      <alignment vertical="center"/>
    </xf>
    <xf numFmtId="0" fontId="9" fillId="0" borderId="17" xfId="0" applyFont="1" applyFill="1" applyBorder="1" applyAlignment="1">
      <alignment vertical="center"/>
    </xf>
    <xf numFmtId="6" fontId="13" fillId="0" borderId="6" xfId="1" applyFont="1" applyFill="1" applyBorder="1" applyAlignment="1">
      <alignment vertical="center" wrapText="1"/>
    </xf>
    <xf numFmtId="6" fontId="13" fillId="0" borderId="15" xfId="1" applyFont="1" applyFill="1" applyBorder="1" applyAlignment="1">
      <alignment vertical="center" wrapText="1"/>
    </xf>
    <xf numFmtId="176" fontId="9" fillId="0" borderId="23" xfId="1" applyNumberFormat="1" applyFont="1" applyFill="1" applyBorder="1" applyAlignment="1">
      <alignment horizontal="center" vertical="center" wrapText="1"/>
    </xf>
    <xf numFmtId="176" fontId="9" fillId="0" borderId="42" xfId="1" applyNumberFormat="1" applyFont="1" applyFill="1" applyBorder="1" applyAlignment="1">
      <alignment horizontal="center" vertical="center" wrapText="1"/>
    </xf>
    <xf numFmtId="0" fontId="9" fillId="0" borderId="16" xfId="0" applyFont="1" applyFill="1" applyBorder="1" applyAlignment="1">
      <alignment vertical="center"/>
    </xf>
    <xf numFmtId="0" fontId="9" fillId="0" borderId="41" xfId="0" applyFont="1" applyFill="1" applyBorder="1" applyAlignment="1">
      <alignment horizontal="center" vertical="center" wrapText="1"/>
    </xf>
    <xf numFmtId="0" fontId="9" fillId="0" borderId="41" xfId="0" applyFont="1" applyFill="1" applyBorder="1" applyAlignment="1">
      <alignment horizontal="center" vertical="center"/>
    </xf>
    <xf numFmtId="6" fontId="13" fillId="0" borderId="28" xfId="1" applyFont="1" applyFill="1" applyBorder="1" applyAlignment="1">
      <alignment vertical="center" wrapText="1"/>
    </xf>
    <xf numFmtId="0" fontId="11" fillId="0" borderId="6"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41" xfId="0" applyFont="1" applyFill="1" applyBorder="1" applyAlignment="1">
      <alignment horizontal="left" vertical="center"/>
    </xf>
    <xf numFmtId="0" fontId="11" fillId="0" borderId="15" xfId="0" applyFont="1" applyFill="1" applyBorder="1" applyAlignment="1">
      <alignment horizontal="left" vertical="center"/>
    </xf>
    <xf numFmtId="0" fontId="11" fillId="0" borderId="68" xfId="0" applyFont="1" applyFill="1" applyBorder="1" applyAlignment="1">
      <alignment horizontal="left" vertical="center"/>
    </xf>
    <xf numFmtId="0" fontId="11" fillId="0" borderId="71" xfId="0" applyFont="1" applyFill="1" applyBorder="1" applyAlignment="1">
      <alignment horizontal="left" vertical="center"/>
    </xf>
    <xf numFmtId="0" fontId="11" fillId="0" borderId="47" xfId="0" applyFont="1" applyFill="1" applyBorder="1" applyAlignment="1">
      <alignment horizontal="left" vertical="center"/>
    </xf>
    <xf numFmtId="0" fontId="9" fillId="0" borderId="7" xfId="0" applyFont="1" applyFill="1" applyBorder="1" applyAlignment="1">
      <alignment horizontal="center" vertical="center"/>
    </xf>
    <xf numFmtId="176" fontId="9" fillId="0" borderId="24" xfId="1" applyNumberFormat="1" applyFont="1" applyFill="1" applyBorder="1" applyAlignment="1">
      <alignment vertical="center" wrapText="1"/>
    </xf>
    <xf numFmtId="176" fontId="9" fillId="0" borderId="43" xfId="1" applyNumberFormat="1" applyFont="1" applyFill="1" applyBorder="1" applyAlignment="1">
      <alignment vertical="center" wrapText="1"/>
    </xf>
    <xf numFmtId="176" fontId="9" fillId="0" borderId="25" xfId="1" applyNumberFormat="1" applyFont="1" applyFill="1" applyBorder="1" applyAlignment="1">
      <alignment vertical="center" wrapText="1"/>
    </xf>
    <xf numFmtId="176" fontId="9" fillId="0" borderId="44" xfId="1" applyNumberFormat="1" applyFont="1" applyFill="1" applyBorder="1" applyAlignment="1">
      <alignment vertical="center" wrapText="1"/>
    </xf>
    <xf numFmtId="176" fontId="9" fillId="0" borderId="26" xfId="1" applyNumberFormat="1" applyFont="1" applyFill="1" applyBorder="1" applyAlignment="1">
      <alignment horizontal="center" vertical="center"/>
    </xf>
    <xf numFmtId="176" fontId="9" fillId="0" borderId="45" xfId="1" applyNumberFormat="1" applyFont="1" applyFill="1" applyBorder="1" applyAlignment="1">
      <alignment horizontal="center" vertical="center"/>
    </xf>
    <xf numFmtId="176" fontId="9" fillId="0" borderId="27" xfId="0" applyNumberFormat="1" applyFont="1" applyFill="1" applyBorder="1" applyAlignment="1">
      <alignment horizontal="center" vertical="center"/>
    </xf>
    <xf numFmtId="176" fontId="9" fillId="0" borderId="46" xfId="0" applyNumberFormat="1" applyFont="1" applyFill="1" applyBorder="1" applyAlignment="1">
      <alignment horizontal="center" vertical="center"/>
    </xf>
    <xf numFmtId="176" fontId="9" fillId="0" borderId="10" xfId="1" applyNumberFormat="1" applyFont="1" applyFill="1" applyBorder="1" applyAlignment="1">
      <alignment vertical="center" wrapText="1"/>
    </xf>
    <xf numFmtId="176" fontId="9" fillId="0" borderId="19" xfId="1" applyNumberFormat="1" applyFont="1" applyFill="1" applyBorder="1" applyAlignment="1">
      <alignment vertical="center" wrapText="1"/>
    </xf>
    <xf numFmtId="176" fontId="9" fillId="0" borderId="11" xfId="1" applyNumberFormat="1" applyFont="1" applyFill="1" applyBorder="1" applyAlignment="1">
      <alignment vertical="center" wrapText="1"/>
    </xf>
    <xf numFmtId="176" fontId="9" fillId="0" borderId="20" xfId="1" applyNumberFormat="1" applyFont="1" applyFill="1" applyBorder="1" applyAlignment="1">
      <alignment vertical="center" wrapText="1"/>
    </xf>
    <xf numFmtId="176" fontId="9" fillId="0" borderId="12" xfId="1" applyNumberFormat="1" applyFont="1" applyFill="1" applyBorder="1" applyAlignment="1">
      <alignment horizontal="center" vertical="center"/>
    </xf>
    <xf numFmtId="176" fontId="9" fillId="0" borderId="21" xfId="1"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76" fontId="9" fillId="0" borderId="50" xfId="0" applyNumberFormat="1" applyFont="1" applyFill="1" applyBorder="1" applyAlignment="1">
      <alignment horizontal="center" vertical="center"/>
    </xf>
    <xf numFmtId="176" fontId="9" fillId="0" borderId="37" xfId="0" applyNumberFormat="1" applyFont="1" applyFill="1" applyBorder="1" applyAlignment="1">
      <alignment horizontal="center"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63"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7" xfId="0" applyFont="1" applyFill="1" applyBorder="1" applyAlignment="1">
      <alignment horizontal="center" vertical="center" wrapText="1"/>
    </xf>
    <xf numFmtId="176" fontId="9" fillId="0" borderId="34" xfId="1" applyNumberFormat="1" applyFont="1" applyFill="1" applyBorder="1" applyAlignment="1">
      <alignment vertical="center" wrapText="1"/>
    </xf>
    <xf numFmtId="176" fontId="9" fillId="0" borderId="35" xfId="1" applyNumberFormat="1" applyFont="1" applyFill="1" applyBorder="1" applyAlignment="1">
      <alignment vertical="center" wrapText="1"/>
    </xf>
    <xf numFmtId="176" fontId="9" fillId="0" borderId="36" xfId="1" applyNumberFormat="1" applyFont="1" applyFill="1" applyBorder="1" applyAlignment="1">
      <alignment horizontal="center" vertical="center"/>
    </xf>
    <xf numFmtId="176" fontId="9" fillId="0" borderId="60" xfId="0" applyNumberFormat="1" applyFont="1" applyFill="1" applyBorder="1" applyAlignment="1">
      <alignment horizontal="center" vertical="center"/>
    </xf>
    <xf numFmtId="0" fontId="12" fillId="0" borderId="31"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32" xfId="0" applyFont="1" applyFill="1" applyBorder="1" applyAlignment="1">
      <alignment horizontal="center" vertical="center" wrapText="1"/>
    </xf>
    <xf numFmtId="176" fontId="9" fillId="0" borderId="56" xfId="1" applyNumberFormat="1" applyFont="1" applyFill="1" applyBorder="1" applyAlignment="1">
      <alignment horizontal="center" vertical="center" wrapText="1"/>
    </xf>
    <xf numFmtId="176" fontId="9" fillId="0" borderId="57" xfId="1" applyNumberFormat="1" applyFont="1" applyFill="1" applyBorder="1" applyAlignment="1">
      <alignment vertical="center" wrapText="1"/>
    </xf>
    <xf numFmtId="176" fontId="9" fillId="0" borderId="74" xfId="1" applyNumberFormat="1" applyFont="1" applyFill="1" applyBorder="1" applyAlignment="1">
      <alignment vertical="center" wrapText="1"/>
    </xf>
    <xf numFmtId="176" fontId="9" fillId="0" borderId="76"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0" fontId="9" fillId="0" borderId="68" xfId="0" applyFont="1" applyFill="1" applyBorder="1" applyAlignment="1">
      <alignment horizontal="center" vertical="center" wrapText="1"/>
    </xf>
    <xf numFmtId="0" fontId="9" fillId="0" borderId="68" xfId="0" applyFont="1" applyFill="1" applyBorder="1" applyAlignment="1">
      <alignment horizontal="center" vertical="center"/>
    </xf>
    <xf numFmtId="0" fontId="9" fillId="0" borderId="61" xfId="0" applyFont="1" applyFill="1" applyBorder="1" applyAlignment="1">
      <alignment vertical="center"/>
    </xf>
    <xf numFmtId="0" fontId="9" fillId="0" borderId="39" xfId="0" applyFont="1" applyFill="1" applyBorder="1" applyAlignment="1">
      <alignment vertical="center"/>
    </xf>
    <xf numFmtId="0" fontId="9" fillId="0" borderId="63" xfId="0" applyFont="1" applyFill="1" applyBorder="1" applyAlignment="1">
      <alignment vertical="center"/>
    </xf>
    <xf numFmtId="0" fontId="9" fillId="0" borderId="40" xfId="0" applyFont="1" applyFill="1" applyBorder="1" applyAlignment="1">
      <alignment vertical="center"/>
    </xf>
    <xf numFmtId="176" fontId="9" fillId="0" borderId="73" xfId="1" applyNumberFormat="1" applyFont="1" applyFill="1" applyBorder="1" applyAlignment="1">
      <alignment vertical="center" wrapText="1"/>
    </xf>
    <xf numFmtId="6" fontId="13" fillId="0" borderId="6" xfId="1" applyFont="1" applyFill="1" applyBorder="1" applyAlignment="1">
      <alignment horizontal="left" vertical="top" wrapText="1"/>
    </xf>
    <xf numFmtId="6" fontId="13" fillId="0" borderId="28" xfId="1" applyFont="1" applyFill="1" applyBorder="1" applyAlignment="1">
      <alignment horizontal="left" vertical="top" wrapText="1"/>
    </xf>
    <xf numFmtId="6" fontId="13" fillId="0" borderId="15" xfId="1" applyFont="1" applyFill="1" applyBorder="1" applyAlignment="1">
      <alignment horizontal="left" vertical="top" wrapText="1"/>
    </xf>
    <xf numFmtId="0" fontId="9" fillId="0" borderId="30" xfId="0" applyFont="1" applyFill="1" applyBorder="1" applyAlignment="1">
      <alignment horizontal="center" vertical="center" wrapText="1"/>
    </xf>
    <xf numFmtId="0" fontId="9" fillId="0" borderId="30" xfId="0" applyFont="1" applyFill="1" applyBorder="1" applyAlignment="1">
      <alignment horizontal="center" vertical="center"/>
    </xf>
    <xf numFmtId="3" fontId="9" fillId="0" borderId="28" xfId="0" applyNumberFormat="1" applyFont="1" applyFill="1" applyBorder="1" applyAlignment="1">
      <alignment horizontal="center" vertical="center"/>
    </xf>
    <xf numFmtId="176" fontId="9" fillId="0" borderId="72" xfId="1" applyNumberFormat="1" applyFont="1" applyFill="1" applyBorder="1" applyAlignment="1">
      <alignment horizontal="center" vertical="center" wrapText="1"/>
    </xf>
    <xf numFmtId="0" fontId="9" fillId="0" borderId="29" xfId="0" applyFont="1" applyFill="1" applyBorder="1" applyAlignment="1">
      <alignment vertical="center"/>
    </xf>
    <xf numFmtId="0" fontId="12" fillId="0" borderId="3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9" fillId="0" borderId="66" xfId="0" applyFont="1" applyFill="1" applyBorder="1" applyAlignment="1">
      <alignment horizontal="left" vertical="center"/>
    </xf>
    <xf numFmtId="0" fontId="9" fillId="0" borderId="49" xfId="0" applyFont="1" applyFill="1" applyBorder="1" applyAlignment="1">
      <alignment horizontal="left" vertical="center"/>
    </xf>
    <xf numFmtId="176" fontId="9" fillId="0" borderId="58" xfId="1" applyNumberFormat="1" applyFont="1" applyFill="1" applyBorder="1" applyAlignment="1">
      <alignment vertical="center" wrapText="1"/>
    </xf>
    <xf numFmtId="176" fontId="9" fillId="0" borderId="59" xfId="1" applyNumberFormat="1" applyFont="1" applyFill="1" applyBorder="1" applyAlignment="1">
      <alignment horizontal="center" vertical="center"/>
    </xf>
    <xf numFmtId="0" fontId="9" fillId="0" borderId="49" xfId="0" applyFont="1" applyFill="1" applyBorder="1" applyAlignment="1">
      <alignment vertical="center"/>
    </xf>
    <xf numFmtId="176" fontId="9" fillId="0" borderId="75" xfId="1" applyNumberFormat="1" applyFont="1" applyFill="1" applyBorder="1" applyAlignment="1">
      <alignment horizontal="center" vertical="center"/>
    </xf>
    <xf numFmtId="0" fontId="12" fillId="0" borderId="39" xfId="0" applyFont="1" applyFill="1" applyBorder="1" applyAlignment="1">
      <alignment horizontal="center" vertical="center"/>
    </xf>
    <xf numFmtId="0" fontId="12" fillId="0" borderId="70"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8" xfId="0" applyFont="1" applyFill="1" applyBorder="1" applyAlignment="1">
      <alignment horizontal="center" vertical="center"/>
    </xf>
    <xf numFmtId="0" fontId="9" fillId="0" borderId="63" xfId="0" applyFont="1" applyFill="1" applyBorder="1" applyAlignment="1">
      <alignment horizontal="left" vertical="center"/>
    </xf>
    <xf numFmtId="6" fontId="13" fillId="0" borderId="6" xfId="1" applyFont="1" applyFill="1" applyBorder="1" applyAlignment="1">
      <alignment horizontal="left" vertical="center" wrapText="1"/>
    </xf>
    <xf numFmtId="6" fontId="13" fillId="0" borderId="28" xfId="1" applyFont="1" applyFill="1" applyBorder="1" applyAlignment="1">
      <alignment horizontal="left" vertical="center" wrapText="1"/>
    </xf>
    <xf numFmtId="6" fontId="13" fillId="0" borderId="15" xfId="1" applyFont="1" applyFill="1" applyBorder="1" applyAlignment="1">
      <alignment horizontal="left" vertical="center" wrapText="1"/>
    </xf>
    <xf numFmtId="0" fontId="12" fillId="0" borderId="31"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32" xfId="0" applyFont="1" applyFill="1" applyBorder="1" applyAlignment="1">
      <alignment horizontal="center" vertical="center"/>
    </xf>
    <xf numFmtId="0" fontId="9" fillId="0" borderId="32" xfId="0" applyFont="1" applyFill="1" applyBorder="1" applyAlignment="1">
      <alignment horizontal="left" vertical="center"/>
    </xf>
    <xf numFmtId="0" fontId="9" fillId="0" borderId="40" xfId="0" applyFont="1" applyFill="1" applyBorder="1" applyAlignment="1">
      <alignment horizontal="left" vertical="center"/>
    </xf>
    <xf numFmtId="176" fontId="9" fillId="0" borderId="52" xfId="1" applyNumberFormat="1" applyFont="1" applyFill="1" applyBorder="1" applyAlignment="1">
      <alignment horizontal="center" vertical="center" wrapText="1"/>
    </xf>
    <xf numFmtId="176" fontId="9" fillId="0" borderId="53" xfId="1" applyNumberFormat="1" applyFont="1" applyFill="1" applyBorder="1" applyAlignment="1">
      <alignment vertical="center" wrapText="1"/>
    </xf>
    <xf numFmtId="176" fontId="9" fillId="0" borderId="54" xfId="1" applyNumberFormat="1" applyFont="1" applyFill="1" applyBorder="1" applyAlignment="1">
      <alignment vertical="center" wrapText="1"/>
    </xf>
    <xf numFmtId="176" fontId="9" fillId="0" borderId="55" xfId="1" applyNumberFormat="1" applyFont="1" applyFill="1" applyBorder="1" applyAlignment="1">
      <alignment horizontal="center" vertical="center"/>
    </xf>
    <xf numFmtId="0" fontId="9" fillId="0" borderId="61" xfId="0" applyFont="1" applyFill="1" applyBorder="1" applyAlignment="1">
      <alignment horizontal="right" vertical="center"/>
    </xf>
    <xf numFmtId="0" fontId="9" fillId="0" borderId="64" xfId="0" applyFont="1" applyFill="1" applyBorder="1" applyAlignment="1">
      <alignment horizontal="right" vertical="center"/>
    </xf>
    <xf numFmtId="0" fontId="9" fillId="0" borderId="31" xfId="0" applyFont="1" applyFill="1" applyBorder="1" applyAlignment="1">
      <alignment horizontal="right" vertical="center"/>
    </xf>
    <xf numFmtId="0" fontId="9" fillId="0" borderId="39" xfId="0" applyFont="1" applyFill="1" applyBorder="1" applyAlignment="1">
      <alignment horizontal="right" vertical="center"/>
    </xf>
    <xf numFmtId="0" fontId="12" fillId="0" borderId="3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9" fillId="0" borderId="32" xfId="0" applyFont="1" applyFill="1" applyBorder="1" applyAlignment="1">
      <alignment vertical="center"/>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176" fontId="9" fillId="0" borderId="34" xfId="1" applyNumberFormat="1" applyFont="1" applyFill="1" applyBorder="1" applyAlignment="1">
      <alignment vertical="center"/>
    </xf>
    <xf numFmtId="0" fontId="13" fillId="0" borderId="38" xfId="0" applyFont="1" applyFill="1" applyBorder="1" applyAlignment="1">
      <alignment vertical="center" wrapText="1"/>
    </xf>
    <xf numFmtId="0" fontId="13" fillId="0" borderId="0" xfId="0" applyFont="1" applyFill="1" applyBorder="1" applyAlignment="1">
      <alignment vertical="center"/>
    </xf>
    <xf numFmtId="0" fontId="13" fillId="0" borderId="29" xfId="0" applyFont="1" applyFill="1" applyBorder="1" applyAlignment="1">
      <alignment vertical="center"/>
    </xf>
    <xf numFmtId="0" fontId="13" fillId="0" borderId="38" xfId="0" applyFont="1" applyFill="1" applyBorder="1" applyAlignment="1">
      <alignment vertical="center"/>
    </xf>
    <xf numFmtId="0" fontId="13" fillId="0" borderId="16" xfId="0" applyFont="1" applyFill="1" applyBorder="1" applyAlignment="1">
      <alignment vertical="center"/>
    </xf>
    <xf numFmtId="0" fontId="13" fillId="0" borderId="1" xfId="0" applyFont="1" applyFill="1" applyBorder="1" applyAlignment="1">
      <alignment vertical="center"/>
    </xf>
    <xf numFmtId="0" fontId="13" fillId="0" borderId="17" xfId="0" applyFont="1" applyFill="1" applyBorder="1" applyAlignment="1">
      <alignment vertical="center"/>
    </xf>
    <xf numFmtId="176" fontId="9" fillId="0" borderId="24" xfId="1" applyNumberFormat="1" applyFont="1" applyFill="1" applyBorder="1" applyAlignment="1">
      <alignment vertical="center"/>
    </xf>
    <xf numFmtId="0" fontId="9" fillId="0" borderId="2" xfId="0" applyFont="1" applyFill="1" applyBorder="1" applyAlignment="1">
      <alignment horizontal="center" vertical="distributed" textRotation="255" justifyLastLine="1"/>
    </xf>
    <xf numFmtId="0" fontId="9" fillId="0" borderId="7" xfId="0" applyFont="1" applyFill="1" applyBorder="1" applyAlignment="1">
      <alignment horizontal="right" vertical="center"/>
    </xf>
    <xf numFmtId="0" fontId="9" fillId="0" borderId="16" xfId="0" applyFont="1" applyFill="1" applyBorder="1" applyAlignment="1">
      <alignment horizontal="right" vertical="center"/>
    </xf>
    <xf numFmtId="0" fontId="9" fillId="0" borderId="8" xfId="0" applyFont="1" applyFill="1" applyBorder="1" applyAlignment="1">
      <alignment horizontal="left" vertical="center"/>
    </xf>
    <xf numFmtId="0" fontId="9" fillId="0" borderId="17" xfId="0" applyFont="1" applyFill="1" applyBorder="1" applyAlignment="1">
      <alignment horizontal="left" vertical="center"/>
    </xf>
    <xf numFmtId="56" fontId="13" fillId="0" borderId="6" xfId="1" applyNumberFormat="1" applyFont="1" applyFill="1" applyBorder="1" applyAlignment="1">
      <alignment wrapText="1"/>
    </xf>
    <xf numFmtId="56" fontId="13" fillId="0" borderId="28" xfId="1" applyNumberFormat="1" applyFont="1" applyFill="1" applyBorder="1" applyAlignment="1">
      <alignment wrapText="1"/>
    </xf>
    <xf numFmtId="56" fontId="13" fillId="0" borderId="15" xfId="1" applyNumberFormat="1" applyFont="1" applyFill="1" applyBorder="1" applyAlignment="1">
      <alignment wrapText="1"/>
    </xf>
    <xf numFmtId="0" fontId="9" fillId="0" borderId="48" xfId="0" applyFont="1" applyFill="1" applyBorder="1" applyAlignment="1">
      <alignment horizontal="right" vertical="center"/>
    </xf>
    <xf numFmtId="176" fontId="9" fillId="0" borderId="35" xfId="1" applyNumberFormat="1" applyFont="1" applyFill="1" applyBorder="1" applyAlignment="1">
      <alignment vertical="center"/>
    </xf>
    <xf numFmtId="6" fontId="9" fillId="0" borderId="3" xfId="1" applyFont="1" applyFill="1" applyBorder="1" applyAlignment="1">
      <alignment horizontal="center" vertical="center"/>
    </xf>
    <xf numFmtId="6" fontId="9" fillId="0" borderId="4" xfId="1"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76" fontId="9" fillId="0" borderId="33" xfId="1" applyNumberFormat="1" applyFont="1" applyFill="1" applyBorder="1" applyAlignment="1">
      <alignment horizontal="center" vertical="center"/>
    </xf>
    <xf numFmtId="0" fontId="11" fillId="0" borderId="6" xfId="0" applyFont="1" applyFill="1" applyBorder="1" applyAlignment="1">
      <alignment vertical="center" wrapText="1"/>
    </xf>
    <xf numFmtId="0" fontId="11" fillId="0" borderId="30" xfId="0" applyFont="1" applyFill="1" applyBorder="1" applyAlignment="1">
      <alignment vertical="center"/>
    </xf>
    <xf numFmtId="176" fontId="9" fillId="0" borderId="25" xfId="1" applyNumberFormat="1" applyFont="1" applyFill="1" applyBorder="1" applyAlignment="1">
      <alignment vertical="center"/>
    </xf>
    <xf numFmtId="0" fontId="11" fillId="0" borderId="41" xfId="0" applyFont="1" applyFill="1" applyBorder="1" applyAlignment="1">
      <alignment vertical="center"/>
    </xf>
    <xf numFmtId="0" fontId="11" fillId="0" borderId="15" xfId="0" applyFont="1" applyFill="1" applyBorder="1" applyAlignment="1">
      <alignment vertical="center"/>
    </xf>
    <xf numFmtId="176" fontId="9" fillId="0" borderId="23" xfId="1" applyNumberFormat="1" applyFont="1" applyFill="1" applyBorder="1" applyAlignment="1">
      <alignment horizontal="center" vertical="center"/>
    </xf>
    <xf numFmtId="0" fontId="9" fillId="0" borderId="38" xfId="0" applyFont="1" applyFill="1" applyBorder="1" applyAlignment="1">
      <alignment horizontal="center" vertical="center"/>
    </xf>
    <xf numFmtId="0" fontId="9" fillId="0" borderId="29" xfId="0" applyFont="1" applyFill="1" applyBorder="1" applyAlignment="1">
      <alignment horizontal="center" vertical="center"/>
    </xf>
    <xf numFmtId="6" fontId="13" fillId="0" borderId="6" xfId="1" applyFont="1" applyFill="1" applyBorder="1" applyAlignment="1">
      <alignment horizontal="left" wrapText="1"/>
    </xf>
    <xf numFmtId="6" fontId="13" fillId="0" borderId="28" xfId="1" applyFont="1" applyFill="1" applyBorder="1" applyAlignment="1">
      <alignment horizontal="left" wrapText="1"/>
    </xf>
    <xf numFmtId="6" fontId="13" fillId="0" borderId="15" xfId="1" applyFont="1" applyFill="1" applyBorder="1" applyAlignment="1">
      <alignment horizontal="left" wrapText="1"/>
    </xf>
    <xf numFmtId="0" fontId="12" fillId="0" borderId="61"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6" xfId="0" applyFont="1" applyFill="1" applyBorder="1" applyAlignment="1">
      <alignment horizontal="center" vertical="distributed" textRotation="255" justifyLastLine="1"/>
    </xf>
    <xf numFmtId="0" fontId="9" fillId="0" borderId="28" xfId="0" applyFont="1" applyFill="1" applyBorder="1" applyAlignment="1">
      <alignment horizontal="center" vertical="distributed" textRotation="255" justifyLastLine="1"/>
    </xf>
    <xf numFmtId="0" fontId="9" fillId="0" borderId="15" xfId="0" applyFont="1" applyFill="1" applyBorder="1" applyAlignment="1">
      <alignment horizontal="center" vertical="distributed" textRotation="255" justifyLastLine="1"/>
    </xf>
    <xf numFmtId="3" fontId="9" fillId="0" borderId="71" xfId="0" applyNumberFormat="1" applyFont="1" applyFill="1" applyBorder="1" applyAlignment="1">
      <alignment horizontal="center" vertical="center"/>
    </xf>
    <xf numFmtId="3" fontId="9" fillId="0" borderId="47" xfId="0" applyNumberFormat="1" applyFont="1" applyFill="1" applyBorder="1" applyAlignment="1">
      <alignment horizontal="center" vertical="center"/>
    </xf>
    <xf numFmtId="3" fontId="9" fillId="0" borderId="41" xfId="0" applyNumberFormat="1" applyFont="1" applyFill="1" applyBorder="1" applyAlignment="1">
      <alignment horizontal="center" vertical="center"/>
    </xf>
    <xf numFmtId="3" fontId="9" fillId="0" borderId="15" xfId="0" applyNumberFormat="1" applyFont="1" applyFill="1" applyBorder="1" applyAlignment="1">
      <alignment horizontal="center" vertical="center"/>
    </xf>
    <xf numFmtId="0" fontId="29" fillId="3" borderId="114" xfId="0" applyFont="1" applyFill="1" applyBorder="1" applyAlignment="1" applyProtection="1">
      <alignment horizontal="center" vertical="center"/>
    </xf>
    <xf numFmtId="0" fontId="29" fillId="3" borderId="115" xfId="0" applyFont="1" applyFill="1" applyBorder="1" applyAlignment="1" applyProtection="1">
      <alignment horizontal="center" vertical="center"/>
    </xf>
    <xf numFmtId="0" fontId="35" fillId="0" borderId="112" xfId="0" applyFont="1" applyBorder="1" applyAlignment="1" applyProtection="1">
      <alignment horizontal="center" vertical="center"/>
    </xf>
    <xf numFmtId="0" fontId="35" fillId="0" borderId="120" xfId="0" applyFont="1" applyBorder="1" applyAlignment="1" applyProtection="1">
      <alignment horizontal="center" vertical="center"/>
    </xf>
    <xf numFmtId="0" fontId="32" fillId="0" borderId="7"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121" xfId="0" applyFont="1" applyBorder="1" applyAlignment="1" applyProtection="1">
      <alignment horizontal="center" vertical="center"/>
      <protection locked="0"/>
    </xf>
    <xf numFmtId="0" fontId="32" fillId="0" borderId="96" xfId="0" applyFont="1" applyBorder="1" applyAlignment="1" applyProtection="1">
      <alignment horizontal="center" vertical="center"/>
      <protection locked="0"/>
    </xf>
    <xf numFmtId="0" fontId="32" fillId="0" borderId="122"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109" xfId="0" applyFont="1" applyBorder="1" applyAlignment="1" applyProtection="1">
      <alignment horizontal="center" vertical="center"/>
      <protection locked="0"/>
    </xf>
    <xf numFmtId="0" fontId="30" fillId="0" borderId="121" xfId="0" applyFont="1" applyBorder="1" applyAlignment="1" applyProtection="1">
      <alignment horizontal="center" vertical="center"/>
      <protection locked="0"/>
    </xf>
    <xf numFmtId="0" fontId="30" fillId="0" borderId="96" xfId="0" applyFont="1" applyBorder="1" applyAlignment="1" applyProtection="1">
      <alignment horizontal="center" vertical="center"/>
      <protection locked="0"/>
    </xf>
    <xf numFmtId="0" fontId="30" fillId="0" borderId="123" xfId="0" applyFont="1" applyBorder="1" applyAlignment="1" applyProtection="1">
      <alignment horizontal="center" vertical="center"/>
      <protection locked="0"/>
    </xf>
    <xf numFmtId="0" fontId="35" fillId="0" borderId="113" xfId="0" applyFont="1" applyBorder="1" applyAlignment="1" applyProtection="1">
      <alignment horizontal="center" vertical="center"/>
    </xf>
    <xf numFmtId="0" fontId="32" fillId="0" borderId="16"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37" fillId="3" borderId="6" xfId="0" applyFont="1" applyFill="1" applyBorder="1" applyAlignment="1" applyProtection="1">
      <alignment horizontal="center" vertical="center" shrinkToFit="1"/>
    </xf>
    <xf numFmtId="0" fontId="37" fillId="3" borderId="15" xfId="0" applyFont="1" applyFill="1" applyBorder="1" applyAlignment="1" applyProtection="1">
      <alignment horizontal="center" vertical="center" shrinkToFit="1"/>
    </xf>
    <xf numFmtId="0" fontId="32" fillId="0" borderId="61" xfId="0" applyFont="1" applyFill="1" applyBorder="1" applyAlignment="1" applyProtection="1">
      <alignment horizontal="center" vertical="center" wrapText="1"/>
    </xf>
    <xf numFmtId="0" fontId="32" fillId="0" borderId="62" xfId="0" applyFont="1" applyFill="1" applyBorder="1" applyAlignment="1" applyProtection="1">
      <alignment horizontal="center" vertical="center" wrapText="1"/>
    </xf>
    <xf numFmtId="0" fontId="32" fillId="0" borderId="63" xfId="0" applyFont="1" applyFill="1" applyBorder="1" applyAlignment="1" applyProtection="1">
      <alignment horizontal="center" vertical="center" wrapText="1"/>
    </xf>
    <xf numFmtId="0" fontId="32" fillId="0" borderId="48" xfId="0" applyFont="1" applyFill="1" applyBorder="1" applyAlignment="1" applyProtection="1">
      <alignment horizontal="center" vertical="center" wrapText="1"/>
    </xf>
    <xf numFmtId="0" fontId="32" fillId="0" borderId="67" xfId="0" applyFont="1" applyFill="1" applyBorder="1" applyAlignment="1" applyProtection="1">
      <alignment horizontal="center" vertical="center" wrapText="1"/>
    </xf>
    <xf numFmtId="0" fontId="32" fillId="0" borderId="49" xfId="0" applyFont="1" applyFill="1" applyBorder="1" applyAlignment="1" applyProtection="1">
      <alignment horizontal="center" vertical="center" wrapText="1"/>
    </xf>
    <xf numFmtId="0" fontId="32" fillId="3" borderId="7" xfId="0" applyFont="1" applyFill="1" applyBorder="1" applyAlignment="1" applyProtection="1">
      <alignment vertical="center" wrapText="1"/>
    </xf>
    <xf numFmtId="0" fontId="32" fillId="3" borderId="14" xfId="0" applyFont="1" applyFill="1" applyBorder="1" applyAlignment="1" applyProtection="1">
      <alignment vertical="center" wrapText="1"/>
    </xf>
    <xf numFmtId="0" fontId="32" fillId="3" borderId="8" xfId="0" applyFont="1" applyFill="1" applyBorder="1" applyAlignment="1" applyProtection="1">
      <alignment vertical="center" wrapText="1"/>
    </xf>
    <xf numFmtId="0" fontId="32" fillId="3" borderId="16" xfId="0" applyFont="1" applyFill="1" applyBorder="1" applyAlignment="1" applyProtection="1">
      <alignment vertical="center" wrapText="1"/>
    </xf>
    <xf numFmtId="0" fontId="32" fillId="3" borderId="1" xfId="0" applyFont="1" applyFill="1" applyBorder="1" applyAlignment="1" applyProtection="1">
      <alignment vertical="center" wrapText="1"/>
    </xf>
    <xf numFmtId="0" fontId="32" fillId="3" borderId="17" xfId="0" applyFont="1" applyFill="1" applyBorder="1" applyAlignment="1" applyProtection="1">
      <alignment vertical="center" wrapText="1"/>
    </xf>
    <xf numFmtId="0" fontId="32" fillId="3" borderId="7" xfId="0" applyFont="1" applyFill="1" applyBorder="1" applyAlignment="1" applyProtection="1">
      <alignment vertical="center" shrinkToFit="1"/>
    </xf>
    <xf numFmtId="0" fontId="32" fillId="3" borderId="14" xfId="0" applyFont="1" applyFill="1" applyBorder="1" applyAlignment="1" applyProtection="1">
      <alignment vertical="center" shrinkToFit="1"/>
    </xf>
    <xf numFmtId="0" fontId="32" fillId="3" borderId="8" xfId="0" applyFont="1" applyFill="1" applyBorder="1" applyAlignment="1" applyProtection="1">
      <alignment vertical="center" shrinkToFit="1"/>
    </xf>
    <xf numFmtId="0" fontId="32" fillId="3" borderId="16" xfId="0" applyFont="1" applyFill="1" applyBorder="1" applyAlignment="1" applyProtection="1">
      <alignment vertical="center" shrinkToFit="1"/>
    </xf>
    <xf numFmtId="0" fontId="32" fillId="3" borderId="1" xfId="0" applyFont="1" applyFill="1" applyBorder="1" applyAlignment="1" applyProtection="1">
      <alignment vertical="center" shrinkToFit="1"/>
    </xf>
    <xf numFmtId="0" fontId="32" fillId="3" borderId="17" xfId="0" applyFont="1" applyFill="1" applyBorder="1" applyAlignment="1" applyProtection="1">
      <alignment vertical="center" shrinkToFit="1"/>
    </xf>
    <xf numFmtId="177" fontId="26" fillId="3" borderId="6" xfId="0" applyNumberFormat="1" applyFont="1" applyFill="1" applyBorder="1" applyAlignment="1">
      <alignment horizontal="center" vertical="center"/>
    </xf>
    <xf numFmtId="177" fontId="26" fillId="3" borderId="15" xfId="0" applyNumberFormat="1" applyFont="1" applyFill="1" applyBorder="1" applyAlignment="1">
      <alignment horizontal="center" vertical="center"/>
    </xf>
    <xf numFmtId="0" fontId="26" fillId="3" borderId="7" xfId="0" applyFont="1" applyFill="1" applyBorder="1" applyAlignment="1" applyProtection="1">
      <alignment horizontal="center" vertical="center" shrinkToFit="1"/>
    </xf>
    <xf numFmtId="0" fontId="26" fillId="3" borderId="8" xfId="0" applyFont="1" applyFill="1" applyBorder="1" applyAlignment="1" applyProtection="1">
      <alignment horizontal="center" vertical="center" shrinkToFit="1"/>
    </xf>
    <xf numFmtId="0" fontId="26" fillId="3" borderId="16" xfId="0" applyFont="1" applyFill="1" applyBorder="1" applyAlignment="1" applyProtection="1">
      <alignment horizontal="center" vertical="center" shrinkToFit="1"/>
    </xf>
    <xf numFmtId="0" fontId="26" fillId="3" borderId="17" xfId="0" applyFont="1" applyFill="1" applyBorder="1" applyAlignment="1" applyProtection="1">
      <alignment horizontal="center" vertical="center" shrinkToFit="1"/>
    </xf>
    <xf numFmtId="0" fontId="26" fillId="3" borderId="6" xfId="0"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34" fillId="3" borderId="7" xfId="0" applyFont="1" applyFill="1" applyBorder="1" applyAlignment="1" applyProtection="1">
      <alignment horizontal="center" vertical="center" shrinkToFit="1"/>
      <protection locked="0"/>
    </xf>
    <xf numFmtId="0" fontId="34" fillId="3" borderId="14" xfId="0" applyFont="1" applyFill="1" applyBorder="1" applyAlignment="1" applyProtection="1">
      <alignment horizontal="center" vertical="center" shrinkToFit="1"/>
      <protection locked="0"/>
    </xf>
    <xf numFmtId="0" fontId="34" fillId="3" borderId="16" xfId="0" applyFont="1" applyFill="1" applyBorder="1" applyAlignment="1" applyProtection="1">
      <alignment horizontal="center" vertical="center" shrinkToFit="1"/>
      <protection locked="0"/>
    </xf>
    <xf numFmtId="0" fontId="34" fillId="3" borderId="1" xfId="0" applyFont="1" applyFill="1" applyBorder="1" applyAlignment="1" applyProtection="1">
      <alignment horizontal="center" vertical="center" shrinkToFit="1"/>
      <protection locked="0"/>
    </xf>
    <xf numFmtId="0" fontId="32" fillId="3" borderId="7" xfId="0" applyFont="1" applyFill="1" applyBorder="1" applyAlignment="1" applyProtection="1">
      <alignment horizontal="center" vertical="center" wrapText="1"/>
    </xf>
    <xf numFmtId="0" fontId="32" fillId="3" borderId="14"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wrapText="1"/>
    </xf>
    <xf numFmtId="0" fontId="32" fillId="3" borderId="16" xfId="0" applyFont="1" applyFill="1" applyBorder="1" applyAlignment="1" applyProtection="1">
      <alignment horizontal="center" vertical="center" wrapText="1"/>
    </xf>
    <xf numFmtId="0" fontId="32" fillId="3" borderId="1" xfId="0" applyFont="1" applyFill="1" applyBorder="1" applyAlignment="1" applyProtection="1">
      <alignment horizontal="center" vertical="center" wrapText="1"/>
    </xf>
    <xf numFmtId="0" fontId="32" fillId="3" borderId="17" xfId="0" applyFont="1" applyFill="1" applyBorder="1" applyAlignment="1" applyProtection="1">
      <alignment horizontal="center" vertical="center" wrapText="1"/>
    </xf>
    <xf numFmtId="0" fontId="32" fillId="3" borderId="38" xfId="0" applyFont="1" applyFill="1" applyBorder="1" applyAlignment="1" applyProtection="1">
      <alignment vertical="center" wrapText="1"/>
    </xf>
    <xf numFmtId="0" fontId="32" fillId="3" borderId="0" xfId="0" applyFont="1" applyFill="1" applyBorder="1" applyAlignment="1" applyProtection="1">
      <alignment vertical="center" wrapText="1"/>
    </xf>
    <xf numFmtId="0" fontId="32" fillId="3" borderId="29" xfId="0" applyFont="1" applyFill="1" applyBorder="1" applyAlignment="1" applyProtection="1">
      <alignment vertical="center" wrapText="1"/>
    </xf>
    <xf numFmtId="177" fontId="26" fillId="3" borderId="6" xfId="0" applyNumberFormat="1" applyFont="1" applyFill="1" applyBorder="1" applyAlignment="1">
      <alignment vertical="center"/>
    </xf>
    <xf numFmtId="177" fontId="26" fillId="3" borderId="15" xfId="0" applyNumberFormat="1" applyFont="1" applyFill="1" applyBorder="1" applyAlignment="1">
      <alignment vertical="center"/>
    </xf>
    <xf numFmtId="0" fontId="26" fillId="3" borderId="7" xfId="0" applyFont="1" applyFill="1" applyBorder="1" applyAlignment="1" applyProtection="1">
      <alignment horizontal="center" vertical="center" wrapText="1" shrinkToFit="1"/>
    </xf>
    <xf numFmtId="0" fontId="26" fillId="3" borderId="8" xfId="0" applyFont="1" applyFill="1" applyBorder="1" applyAlignment="1" applyProtection="1">
      <alignment horizontal="center" vertical="center" wrapText="1" shrinkToFit="1"/>
    </xf>
    <xf numFmtId="0" fontId="26" fillId="3" borderId="16" xfId="0" applyFont="1" applyFill="1" applyBorder="1" applyAlignment="1" applyProtection="1">
      <alignment horizontal="center" vertical="center" wrapText="1" shrinkToFit="1"/>
    </xf>
    <xf numFmtId="0" fontId="26" fillId="3" borderId="17" xfId="0" applyFont="1" applyFill="1" applyBorder="1" applyAlignment="1" applyProtection="1">
      <alignment horizontal="center" vertical="center" wrapText="1" shrinkToFit="1"/>
    </xf>
    <xf numFmtId="0" fontId="29" fillId="3" borderId="14"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32" fillId="3" borderId="48" xfId="0" applyFont="1" applyFill="1" applyBorder="1" applyAlignment="1" applyProtection="1">
      <alignment vertical="center" wrapText="1"/>
    </xf>
    <xf numFmtId="0" fontId="32" fillId="3" borderId="67" xfId="0" applyFont="1" applyFill="1" applyBorder="1" applyAlignment="1" applyProtection="1">
      <alignment vertical="center" wrapText="1"/>
    </xf>
    <xf numFmtId="0" fontId="32" fillId="3" borderId="49" xfId="0" applyFont="1" applyFill="1" applyBorder="1" applyAlignment="1" applyProtection="1">
      <alignment vertical="center" wrapText="1"/>
    </xf>
    <xf numFmtId="0" fontId="32" fillId="3" borderId="48" xfId="0" applyFont="1" applyFill="1" applyBorder="1" applyAlignment="1" applyProtection="1">
      <alignment vertical="center"/>
    </xf>
    <xf numFmtId="0" fontId="32" fillId="3" borderId="67" xfId="0" applyFont="1" applyFill="1" applyBorder="1" applyAlignment="1" applyProtection="1">
      <alignment vertical="center"/>
    </xf>
    <xf numFmtId="0" fontId="32" fillId="3" borderId="49" xfId="0" applyFont="1" applyFill="1" applyBorder="1" applyAlignment="1" applyProtection="1">
      <alignment vertical="center"/>
    </xf>
    <xf numFmtId="0" fontId="26" fillId="3" borderId="48" xfId="0" applyFont="1" applyFill="1" applyBorder="1" applyAlignment="1" applyProtection="1">
      <alignment horizontal="center" vertical="center" shrinkToFit="1"/>
    </xf>
    <xf numFmtId="0" fontId="26" fillId="3" borderId="49" xfId="0" applyFont="1" applyFill="1" applyBorder="1" applyAlignment="1" applyProtection="1">
      <alignment horizontal="center" vertical="center" shrinkToFit="1"/>
    </xf>
    <xf numFmtId="0" fontId="32" fillId="3" borderId="61" xfId="0" applyFont="1" applyFill="1" applyBorder="1" applyAlignment="1" applyProtection="1">
      <alignment horizontal="center" vertical="center" wrapText="1"/>
    </xf>
    <xf numFmtId="0" fontId="32" fillId="3" borderId="62" xfId="0" applyFont="1" applyFill="1" applyBorder="1" applyAlignment="1" applyProtection="1">
      <alignment horizontal="center" vertical="center" wrapText="1"/>
    </xf>
    <xf numFmtId="0" fontId="32" fillId="3" borderId="63" xfId="0" applyFont="1" applyFill="1" applyBorder="1" applyAlignment="1" applyProtection="1">
      <alignment horizontal="center" vertical="center" wrapText="1"/>
    </xf>
    <xf numFmtId="0" fontId="32" fillId="3" borderId="48" xfId="0" applyFont="1" applyFill="1" applyBorder="1" applyAlignment="1" applyProtection="1">
      <alignment horizontal="center" vertical="center" wrapText="1"/>
    </xf>
    <xf numFmtId="0" fontId="32" fillId="3" borderId="67" xfId="0" applyFont="1" applyFill="1" applyBorder="1" applyAlignment="1" applyProtection="1">
      <alignment horizontal="center" vertical="center" wrapText="1"/>
    </xf>
    <xf numFmtId="0" fontId="32" fillId="3" borderId="49" xfId="0" applyFont="1" applyFill="1" applyBorder="1" applyAlignment="1" applyProtection="1">
      <alignment horizontal="center" vertical="center" wrapText="1"/>
    </xf>
    <xf numFmtId="0" fontId="32" fillId="3" borderId="61" xfId="0" applyFont="1" applyFill="1" applyBorder="1" applyAlignment="1" applyProtection="1">
      <alignment vertical="center" wrapText="1"/>
    </xf>
    <xf numFmtId="0" fontId="32" fillId="3" borderId="62" xfId="0" applyFont="1" applyFill="1" applyBorder="1" applyAlignment="1" applyProtection="1">
      <alignment vertical="center" wrapText="1"/>
    </xf>
    <xf numFmtId="0" fontId="32" fillId="3" borderId="63" xfId="0" applyFont="1" applyFill="1" applyBorder="1" applyAlignment="1" applyProtection="1">
      <alignment vertical="center" wrapText="1"/>
    </xf>
    <xf numFmtId="0" fontId="32" fillId="3" borderId="61" xfId="0" applyFont="1" applyFill="1" applyBorder="1" applyAlignment="1" applyProtection="1">
      <alignment vertical="center"/>
    </xf>
    <xf numFmtId="0" fontId="32" fillId="3" borderId="62" xfId="0" applyFont="1" applyFill="1" applyBorder="1" applyAlignment="1" applyProtection="1">
      <alignment vertical="center"/>
    </xf>
    <xf numFmtId="0" fontId="32" fillId="3" borderId="63" xfId="0" applyFont="1" applyFill="1" applyBorder="1" applyAlignment="1" applyProtection="1">
      <alignment vertical="center"/>
    </xf>
    <xf numFmtId="0" fontId="25" fillId="3" borderId="61" xfId="0" applyFont="1" applyFill="1" applyBorder="1" applyAlignment="1">
      <alignment horizontal="center" vertical="center" wrapText="1" shrinkToFit="1"/>
    </xf>
    <xf numFmtId="0" fontId="25" fillId="3" borderId="63" xfId="0" applyFont="1" applyFill="1" applyBorder="1" applyAlignment="1">
      <alignment horizontal="center" vertical="center" wrapText="1" shrinkToFit="1"/>
    </xf>
    <xf numFmtId="0" fontId="29" fillId="3" borderId="0" xfId="0" applyFont="1" applyFill="1" applyBorder="1" applyAlignment="1" applyProtection="1">
      <alignment horizontal="center" vertical="center"/>
    </xf>
    <xf numFmtId="0" fontId="32" fillId="0" borderId="38"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32" fillId="3" borderId="64" xfId="0" applyFont="1" applyFill="1" applyBorder="1" applyAlignment="1" applyProtection="1">
      <alignment vertical="center" wrapText="1"/>
    </xf>
    <xf numFmtId="0" fontId="32" fillId="3" borderId="65" xfId="0" applyFont="1" applyFill="1" applyBorder="1" applyAlignment="1" applyProtection="1">
      <alignment vertical="center" wrapText="1"/>
    </xf>
    <xf numFmtId="0" fontId="32" fillId="3" borderId="66" xfId="0" applyFont="1" applyFill="1" applyBorder="1" applyAlignment="1" applyProtection="1">
      <alignment vertical="center" wrapText="1"/>
    </xf>
    <xf numFmtId="0" fontId="22" fillId="3" borderId="64" xfId="0" applyFont="1" applyFill="1" applyBorder="1" applyAlignment="1" applyProtection="1">
      <alignment vertical="center"/>
    </xf>
    <xf numFmtId="0" fontId="22" fillId="3" borderId="65" xfId="0" applyFont="1" applyFill="1" applyBorder="1" applyAlignment="1" applyProtection="1">
      <alignment vertical="center"/>
    </xf>
    <xf numFmtId="0" fontId="22" fillId="3" borderId="66" xfId="0" applyFont="1" applyFill="1" applyBorder="1" applyAlignment="1" applyProtection="1">
      <alignment vertical="center"/>
    </xf>
    <xf numFmtId="0" fontId="31" fillId="3" borderId="64" xfId="0" applyFont="1" applyFill="1" applyBorder="1" applyAlignment="1" applyProtection="1">
      <alignment horizontal="center" vertical="center" shrinkToFit="1"/>
    </xf>
    <xf numFmtId="0" fontId="31" fillId="3" borderId="66" xfId="0" applyFont="1" applyFill="1" applyBorder="1" applyAlignment="1" applyProtection="1">
      <alignment horizontal="center" vertical="center" shrinkToFit="1"/>
    </xf>
    <xf numFmtId="0" fontId="22" fillId="3" borderId="48" xfId="0" applyFont="1" applyFill="1" applyBorder="1" applyAlignment="1" applyProtection="1">
      <alignment vertical="center" shrinkToFit="1"/>
    </xf>
    <xf numFmtId="0" fontId="22" fillId="3" borderId="67" xfId="0" applyFont="1" applyFill="1" applyBorder="1" applyAlignment="1" applyProtection="1">
      <alignment vertical="center" shrinkToFit="1"/>
    </xf>
    <xf numFmtId="0" fontId="22" fillId="3" borderId="49" xfId="0" applyFont="1" applyFill="1" applyBorder="1" applyAlignment="1" applyProtection="1">
      <alignment vertical="center" shrinkToFit="1"/>
    </xf>
    <xf numFmtId="0" fontId="37" fillId="3" borderId="28" xfId="0" applyFont="1" applyFill="1" applyBorder="1" applyAlignment="1" applyProtection="1">
      <alignment horizontal="center" vertical="center" shrinkToFit="1"/>
    </xf>
    <xf numFmtId="0" fontId="32" fillId="3" borderId="38"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0" fontId="32" fillId="3" borderId="29" xfId="0" applyFont="1" applyFill="1" applyBorder="1" applyAlignment="1" applyProtection="1">
      <alignment horizontal="center" vertical="center" wrapText="1"/>
    </xf>
    <xf numFmtId="0" fontId="27" fillId="3" borderId="61" xfId="0" applyFont="1" applyFill="1" applyBorder="1" applyAlignment="1" applyProtection="1">
      <alignment vertical="center" wrapText="1"/>
    </xf>
    <xf numFmtId="0" fontId="27" fillId="3" borderId="62" xfId="0" applyFont="1" applyFill="1" applyBorder="1" applyAlignment="1" applyProtection="1">
      <alignment vertical="center" wrapText="1"/>
    </xf>
    <xf numFmtId="0" fontId="27" fillId="3" borderId="63" xfId="0" applyFont="1" applyFill="1" applyBorder="1" applyAlignment="1" applyProtection="1">
      <alignment vertical="center" wrapText="1"/>
    </xf>
    <xf numFmtId="0" fontId="22" fillId="3" borderId="61" xfId="0" applyFont="1" applyFill="1" applyBorder="1" applyAlignment="1" applyProtection="1">
      <alignment vertical="center" shrinkToFit="1"/>
    </xf>
    <xf numFmtId="0" fontId="22" fillId="3" borderId="62" xfId="0" applyFont="1" applyFill="1" applyBorder="1" applyAlignment="1" applyProtection="1">
      <alignment vertical="center" shrinkToFit="1"/>
    </xf>
    <xf numFmtId="0" fontId="22" fillId="3" borderId="63" xfId="0" applyFont="1" applyFill="1" applyBorder="1" applyAlignment="1" applyProtection="1">
      <alignment vertical="center" shrinkToFit="1"/>
    </xf>
    <xf numFmtId="0" fontId="31" fillId="3" borderId="61" xfId="0" applyFont="1" applyFill="1" applyBorder="1" applyAlignment="1">
      <alignment horizontal="center" vertical="center" wrapText="1" shrinkToFit="1"/>
    </xf>
    <xf numFmtId="0" fontId="31" fillId="3" borderId="63" xfId="0" applyFont="1" applyFill="1" applyBorder="1" applyAlignment="1">
      <alignment horizontal="center" vertical="center" wrapText="1" shrinkToFit="1"/>
    </xf>
    <xf numFmtId="0" fontId="34" fillId="3" borderId="38" xfId="0" applyFont="1" applyFill="1" applyBorder="1" applyAlignment="1" applyProtection="1">
      <alignment horizontal="center" vertical="center" shrinkToFit="1"/>
      <protection locked="0"/>
    </xf>
    <xf numFmtId="0" fontId="34" fillId="3" borderId="0" xfId="0" applyFont="1" applyFill="1" applyBorder="1" applyAlignment="1" applyProtection="1">
      <alignment horizontal="center" vertical="center" shrinkToFit="1"/>
      <protection locked="0"/>
    </xf>
    <xf numFmtId="0" fontId="32" fillId="3" borderId="3" xfId="0" applyFont="1" applyFill="1" applyBorder="1" applyAlignment="1" applyProtection="1">
      <alignment horizontal="center" vertical="center" wrapText="1"/>
    </xf>
    <xf numFmtId="0" fontId="32" fillId="3" borderId="5" xfId="0" applyFont="1" applyFill="1" applyBorder="1" applyAlignment="1" applyProtection="1">
      <alignment horizontal="center" vertical="center" wrapText="1"/>
    </xf>
    <xf numFmtId="0" fontId="32" fillId="3" borderId="4" xfId="0" applyFont="1" applyFill="1" applyBorder="1" applyAlignment="1" applyProtection="1">
      <alignment horizontal="center" vertical="center" wrapText="1"/>
    </xf>
    <xf numFmtId="0" fontId="34" fillId="3" borderId="3" xfId="0" applyFont="1" applyFill="1" applyBorder="1" applyAlignment="1" applyProtection="1">
      <alignment horizontal="center" vertical="center" shrinkToFit="1"/>
      <protection locked="0"/>
    </xf>
    <xf numFmtId="0" fontId="34" fillId="3" borderId="5" xfId="0" applyFont="1" applyFill="1" applyBorder="1" applyAlignment="1" applyProtection="1">
      <alignment horizontal="center" vertical="center" shrinkToFit="1"/>
      <protection locked="0"/>
    </xf>
    <xf numFmtId="0" fontId="32" fillId="0" borderId="3"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27" fillId="0" borderId="48" xfId="0" applyFont="1" applyFill="1" applyBorder="1" applyAlignment="1" applyProtection="1">
      <alignment vertical="center" wrapText="1"/>
    </xf>
    <xf numFmtId="0" fontId="27" fillId="0" borderId="67" xfId="0" applyFont="1" applyFill="1" applyBorder="1" applyAlignment="1" applyProtection="1">
      <alignment vertical="center" wrapText="1"/>
    </xf>
    <xf numFmtId="0" fontId="27" fillId="0" borderId="49" xfId="0" applyFont="1" applyFill="1" applyBorder="1" applyAlignment="1" applyProtection="1">
      <alignment vertical="center" wrapText="1"/>
    </xf>
    <xf numFmtId="0" fontId="32" fillId="0" borderId="48" xfId="0" applyFont="1" applyFill="1" applyBorder="1" applyAlignment="1" applyProtection="1">
      <alignment vertical="center" shrinkToFit="1"/>
    </xf>
    <xf numFmtId="0" fontId="32" fillId="0" borderId="67" xfId="0" applyFont="1" applyFill="1" applyBorder="1" applyAlignment="1" applyProtection="1">
      <alignment vertical="center" shrinkToFit="1"/>
    </xf>
    <xf numFmtId="0" fontId="32" fillId="0" borderId="49" xfId="0" applyFont="1" applyFill="1" applyBorder="1" applyAlignment="1" applyProtection="1">
      <alignment vertical="center" shrinkToFit="1"/>
    </xf>
    <xf numFmtId="0" fontId="37" fillId="3" borderId="6" xfId="0" applyFont="1" applyFill="1" applyBorder="1" applyAlignment="1" applyProtection="1">
      <alignment horizontal="center" vertical="center" textRotation="255" shrinkToFit="1"/>
    </xf>
    <xf numFmtId="0" fontId="37" fillId="3" borderId="15" xfId="0" applyFont="1" applyFill="1" applyBorder="1" applyAlignment="1" applyProtection="1">
      <alignment horizontal="center" vertical="center" textRotation="255" shrinkToFit="1"/>
    </xf>
    <xf numFmtId="0" fontId="27" fillId="3" borderId="7" xfId="0" applyFont="1" applyFill="1" applyBorder="1" applyAlignment="1" applyProtection="1">
      <alignment vertical="center" wrapText="1"/>
    </xf>
    <xf numFmtId="0" fontId="27" fillId="3" borderId="14" xfId="0" applyFont="1" applyFill="1" applyBorder="1" applyAlignment="1" applyProtection="1">
      <alignment vertical="center" wrapText="1"/>
    </xf>
    <xf numFmtId="0" fontId="27" fillId="3" borderId="8" xfId="0" applyFont="1" applyFill="1" applyBorder="1" applyAlignment="1" applyProtection="1">
      <alignment vertical="center" wrapText="1"/>
    </xf>
    <xf numFmtId="0" fontId="26" fillId="3" borderId="61" xfId="0" applyFont="1" applyFill="1" applyBorder="1" applyAlignment="1">
      <alignment horizontal="center" vertical="center" shrinkToFit="1"/>
    </xf>
    <xf numFmtId="0" fontId="26" fillId="3" borderId="63" xfId="0" applyFont="1" applyFill="1" applyBorder="1" applyAlignment="1">
      <alignment horizontal="center" vertical="center" shrinkToFit="1"/>
    </xf>
    <xf numFmtId="0" fontId="29" fillId="0" borderId="116" xfId="0" applyFont="1" applyFill="1" applyBorder="1" applyAlignment="1" applyProtection="1">
      <alignment horizontal="center" vertical="center"/>
    </xf>
    <xf numFmtId="0" fontId="29" fillId="0" borderId="117" xfId="0" applyFont="1" applyFill="1" applyBorder="1" applyAlignment="1" applyProtection="1">
      <alignment horizontal="center" vertical="center"/>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32" fillId="0" borderId="63"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32" fillId="0" borderId="67" xfId="0" applyFont="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32" fillId="0" borderId="48" xfId="0" applyFont="1" applyFill="1" applyBorder="1" applyAlignment="1" applyProtection="1">
      <alignment vertical="center" wrapText="1"/>
    </xf>
    <xf numFmtId="0" fontId="32" fillId="0" borderId="67" xfId="0" applyFont="1" applyFill="1" applyBorder="1" applyAlignment="1" applyProtection="1">
      <alignment vertical="center" wrapText="1"/>
    </xf>
    <xf numFmtId="0" fontId="32" fillId="0" borderId="49" xfId="0" applyFont="1" applyFill="1" applyBorder="1" applyAlignment="1" applyProtection="1">
      <alignment vertical="center" wrapText="1"/>
    </xf>
    <xf numFmtId="0" fontId="26" fillId="0" borderId="48" xfId="0" applyFont="1" applyFill="1" applyBorder="1" applyAlignment="1" applyProtection="1">
      <alignment horizontal="center" vertical="center" shrinkToFit="1"/>
    </xf>
    <xf numFmtId="0" fontId="26" fillId="0" borderId="49" xfId="0" applyFont="1" applyFill="1" applyBorder="1" applyAlignment="1" applyProtection="1">
      <alignment horizontal="center" vertical="center" shrinkToFit="1"/>
    </xf>
    <xf numFmtId="0" fontId="34" fillId="0" borderId="61" xfId="0" applyFont="1" applyFill="1" applyBorder="1" applyAlignment="1" applyProtection="1">
      <alignment horizontal="center" vertical="center" shrinkToFit="1"/>
      <protection locked="0"/>
    </xf>
    <xf numFmtId="0" fontId="34" fillId="0" borderId="62" xfId="0" applyFont="1" applyFill="1" applyBorder="1" applyAlignment="1" applyProtection="1">
      <alignment horizontal="center" vertical="center" shrinkToFit="1"/>
      <protection locked="0"/>
    </xf>
    <xf numFmtId="0" fontId="34" fillId="0" borderId="48" xfId="0" applyFont="1" applyFill="1" applyBorder="1" applyAlignment="1" applyProtection="1">
      <alignment horizontal="center" vertical="center" shrinkToFit="1"/>
      <protection locked="0"/>
    </xf>
    <xf numFmtId="0" fontId="34" fillId="0" borderId="67" xfId="0" applyFont="1" applyFill="1" applyBorder="1" applyAlignment="1" applyProtection="1">
      <alignment horizontal="center" vertical="center" shrinkToFit="1"/>
      <protection locked="0"/>
    </xf>
    <xf numFmtId="0" fontId="37" fillId="3" borderId="68" xfId="0" applyFont="1" applyFill="1" applyBorder="1" applyAlignment="1" applyProtection="1">
      <alignment horizontal="center" vertical="center" shrinkToFit="1"/>
    </xf>
    <xf numFmtId="0" fontId="37" fillId="3" borderId="47" xfId="0" applyFont="1" applyFill="1" applyBorder="1" applyAlignment="1" applyProtection="1">
      <alignment horizontal="center" vertical="center" shrinkToFit="1"/>
    </xf>
    <xf numFmtId="0" fontId="32" fillId="0" borderId="61" xfId="0" applyFont="1" applyFill="1" applyBorder="1" applyAlignment="1" applyProtection="1">
      <alignment vertical="center" wrapText="1"/>
    </xf>
    <xf numFmtId="0" fontId="32" fillId="0" borderId="62" xfId="0" applyFont="1" applyFill="1" applyBorder="1" applyAlignment="1" applyProtection="1">
      <alignment vertical="center" wrapText="1"/>
    </xf>
    <xf numFmtId="0" fontId="32" fillId="0" borderId="63" xfId="0" applyFont="1" applyFill="1" applyBorder="1" applyAlignment="1" applyProtection="1">
      <alignment vertical="center" wrapText="1"/>
    </xf>
    <xf numFmtId="0" fontId="32" fillId="0" borderId="61" xfId="0" applyFont="1" applyFill="1" applyBorder="1" applyAlignment="1" applyProtection="1">
      <alignment vertical="center" shrinkToFit="1"/>
    </xf>
    <xf numFmtId="0" fontId="32" fillId="0" borderId="62" xfId="0" applyFont="1" applyFill="1" applyBorder="1" applyAlignment="1" applyProtection="1">
      <alignment vertical="center" shrinkToFit="1"/>
    </xf>
    <xf numFmtId="0" fontId="32" fillId="0" borderId="63" xfId="0" applyFont="1" applyFill="1" applyBorder="1" applyAlignment="1" applyProtection="1">
      <alignment vertical="center" shrinkToFit="1"/>
    </xf>
    <xf numFmtId="0" fontId="26" fillId="0" borderId="61" xfId="0" applyFont="1" applyFill="1" applyBorder="1" applyAlignment="1" applyProtection="1">
      <alignment horizontal="center" vertical="center" shrinkToFit="1"/>
    </xf>
    <xf numFmtId="0" fontId="26" fillId="0" borderId="63" xfId="0" applyFont="1" applyFill="1" applyBorder="1" applyAlignment="1" applyProtection="1">
      <alignment horizontal="center" vertical="center" shrinkToFit="1"/>
    </xf>
    <xf numFmtId="0" fontId="27" fillId="0" borderId="61" xfId="0" applyFont="1" applyFill="1" applyBorder="1" applyAlignment="1" applyProtection="1">
      <alignment vertical="center" wrapText="1"/>
    </xf>
    <xf numFmtId="0" fontId="27" fillId="0" borderId="62" xfId="0" applyFont="1" applyFill="1" applyBorder="1" applyAlignment="1" applyProtection="1">
      <alignment vertical="center" wrapText="1"/>
    </xf>
    <xf numFmtId="0" fontId="27" fillId="0" borderId="63" xfId="0" applyFont="1" applyFill="1" applyBorder="1" applyAlignment="1" applyProtection="1">
      <alignment vertical="center" wrapText="1"/>
    </xf>
    <xf numFmtId="0" fontId="41" fillId="0" borderId="61" xfId="0" applyFont="1" applyBorder="1" applyAlignment="1" applyProtection="1">
      <alignment horizontal="center" vertical="center"/>
      <protection locked="0"/>
    </xf>
    <xf numFmtId="0" fontId="41" fillId="0" borderId="62" xfId="0" applyFont="1" applyBorder="1" applyAlignment="1" applyProtection="1">
      <alignment horizontal="center" vertical="center"/>
      <protection locked="0"/>
    </xf>
    <xf numFmtId="0" fontId="41" fillId="0" borderId="63" xfId="0" applyFont="1" applyBorder="1" applyAlignment="1" applyProtection="1">
      <alignment horizontal="center" vertical="center"/>
      <protection locked="0"/>
    </xf>
    <xf numFmtId="0" fontId="41" fillId="0" borderId="48" xfId="0" applyFont="1" applyBorder="1" applyAlignment="1" applyProtection="1">
      <alignment horizontal="center" vertical="center"/>
      <protection locked="0"/>
    </xf>
    <xf numFmtId="0" fontId="41" fillId="0" borderId="67"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38" fillId="0" borderId="61" xfId="0" applyFont="1" applyFill="1" applyBorder="1" applyAlignment="1" applyProtection="1">
      <alignment horizontal="center" vertical="center" shrinkToFit="1"/>
      <protection locked="0"/>
    </xf>
    <xf numFmtId="0" fontId="38" fillId="0" borderId="62" xfId="0" applyFont="1" applyFill="1" applyBorder="1" applyAlignment="1" applyProtection="1">
      <alignment horizontal="center" vertical="center" shrinkToFit="1"/>
      <protection locked="0"/>
    </xf>
    <xf numFmtId="0" fontId="38" fillId="0" borderId="48" xfId="0" applyFont="1" applyFill="1" applyBorder="1" applyAlignment="1" applyProtection="1">
      <alignment horizontal="center" vertical="center" shrinkToFit="1"/>
      <protection locked="0"/>
    </xf>
    <xf numFmtId="0" fontId="38" fillId="0" borderId="67" xfId="0" applyFont="1" applyFill="1" applyBorder="1" applyAlignment="1" applyProtection="1">
      <alignment horizontal="center" vertical="center" shrinkToFit="1"/>
      <protection locked="0"/>
    </xf>
    <xf numFmtId="0" fontId="39" fillId="0" borderId="116" xfId="0" applyFont="1" applyFill="1" applyBorder="1" applyAlignment="1" applyProtection="1">
      <alignment horizontal="center" vertical="center"/>
    </xf>
    <xf numFmtId="0" fontId="39" fillId="0" borderId="117" xfId="0" applyFont="1" applyFill="1" applyBorder="1" applyAlignment="1" applyProtection="1">
      <alignment horizontal="center" vertical="center"/>
    </xf>
    <xf numFmtId="0" fontId="27" fillId="3" borderId="48" xfId="0" applyFont="1" applyFill="1" applyBorder="1" applyAlignment="1" applyProtection="1">
      <alignment vertical="center" wrapText="1"/>
    </xf>
    <xf numFmtId="0" fontId="27" fillId="3" borderId="67" xfId="0" applyFont="1" applyFill="1" applyBorder="1" applyAlignment="1" applyProtection="1">
      <alignment vertical="center" wrapText="1"/>
    </xf>
    <xf numFmtId="0" fontId="27" fillId="3" borderId="49" xfId="0" applyFont="1" applyFill="1" applyBorder="1" applyAlignment="1" applyProtection="1">
      <alignment vertical="center" wrapText="1"/>
    </xf>
    <xf numFmtId="0" fontId="32" fillId="3" borderId="48" xfId="0" applyFont="1" applyFill="1" applyBorder="1" applyAlignment="1" applyProtection="1">
      <alignment vertical="center" shrinkToFit="1"/>
    </xf>
    <xf numFmtId="0" fontId="32" fillId="3" borderId="67" xfId="0" applyFont="1" applyFill="1" applyBorder="1" applyAlignment="1" applyProtection="1">
      <alignment vertical="center" shrinkToFit="1"/>
    </xf>
    <xf numFmtId="0" fontId="32" fillId="3" borderId="49" xfId="0" applyFont="1" applyFill="1" applyBorder="1" applyAlignment="1" applyProtection="1">
      <alignment vertical="center" shrinkToFit="1"/>
    </xf>
    <xf numFmtId="0" fontId="34" fillId="0" borderId="7" xfId="0" applyFont="1" applyFill="1" applyBorder="1" applyAlignment="1" applyProtection="1">
      <alignment horizontal="center" vertical="center" shrinkToFit="1"/>
      <protection locked="0"/>
    </xf>
    <xf numFmtId="0" fontId="34" fillId="0" borderId="14" xfId="0" applyFont="1" applyFill="1" applyBorder="1" applyAlignment="1" applyProtection="1">
      <alignment horizontal="center" vertical="center" shrinkToFit="1"/>
      <protection locked="0"/>
    </xf>
    <xf numFmtId="0" fontId="26" fillId="0" borderId="6"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0" fontId="34" fillId="0" borderId="16"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shrinkToFit="1"/>
      <protection locked="0"/>
    </xf>
    <xf numFmtId="0" fontId="29" fillId="0" borderId="14" xfId="0" applyFont="1" applyFill="1" applyBorder="1" applyAlignment="1" applyProtection="1">
      <alignment horizontal="center" vertical="center"/>
    </xf>
    <xf numFmtId="0" fontId="29" fillId="0" borderId="1" xfId="0" applyFont="1" applyFill="1" applyBorder="1" applyAlignment="1" applyProtection="1">
      <alignment horizontal="center" vertical="center"/>
    </xf>
    <xf numFmtId="0" fontId="32" fillId="0" borderId="7" xfId="0" applyFont="1" applyFill="1" applyBorder="1" applyAlignment="1" applyProtection="1">
      <alignment vertical="center" wrapText="1"/>
    </xf>
    <xf numFmtId="0" fontId="32" fillId="0" borderId="14" xfId="0" applyFont="1" applyFill="1" applyBorder="1" applyAlignment="1" applyProtection="1">
      <alignment vertical="center" wrapText="1"/>
    </xf>
    <xf numFmtId="0" fontId="32" fillId="0" borderId="8" xfId="0" applyFont="1" applyFill="1" applyBorder="1" applyAlignment="1" applyProtection="1">
      <alignment vertical="center" wrapText="1"/>
    </xf>
    <xf numFmtId="0" fontId="32" fillId="0" borderId="16" xfId="0" applyFont="1" applyFill="1" applyBorder="1" applyAlignment="1" applyProtection="1">
      <alignment vertical="center" wrapText="1"/>
    </xf>
    <xf numFmtId="0" fontId="32" fillId="0" borderId="1" xfId="0" applyFont="1" applyFill="1" applyBorder="1" applyAlignment="1" applyProtection="1">
      <alignment vertical="center" wrapText="1"/>
    </xf>
    <xf numFmtId="0" fontId="32" fillId="0" borderId="17" xfId="0" applyFont="1" applyFill="1" applyBorder="1" applyAlignment="1" applyProtection="1">
      <alignment vertical="center" wrapText="1"/>
    </xf>
    <xf numFmtId="0" fontId="32" fillId="0" borderId="7"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32" fillId="0" borderId="8" xfId="0" applyFont="1" applyFill="1" applyBorder="1" applyAlignment="1" applyProtection="1">
      <alignment vertical="center" shrinkToFit="1"/>
    </xf>
    <xf numFmtId="0" fontId="32" fillId="0" borderId="16" xfId="0" applyFont="1" applyFill="1" applyBorder="1" applyAlignment="1" applyProtection="1">
      <alignment vertical="center" shrinkToFit="1"/>
    </xf>
    <xf numFmtId="0" fontId="32" fillId="0" borderId="1" xfId="0" applyFont="1" applyFill="1" applyBorder="1" applyAlignment="1" applyProtection="1">
      <alignment vertical="center" shrinkToFit="1"/>
    </xf>
    <xf numFmtId="0" fontId="32" fillId="0" borderId="17" xfId="0" applyFont="1" applyFill="1" applyBorder="1" applyAlignment="1" applyProtection="1">
      <alignment vertical="center" shrinkToFit="1"/>
    </xf>
    <xf numFmtId="177" fontId="26" fillId="0" borderId="6" xfId="0" applyNumberFormat="1" applyFont="1" applyFill="1" applyBorder="1" applyAlignment="1">
      <alignment horizontal="center" vertical="center"/>
    </xf>
    <xf numFmtId="177" fontId="26" fillId="0" borderId="15" xfId="0" applyNumberFormat="1" applyFont="1" applyFill="1" applyBorder="1" applyAlignment="1">
      <alignment horizontal="center" vertical="center"/>
    </xf>
    <xf numFmtId="0" fontId="26" fillId="0" borderId="7" xfId="0" applyFont="1" applyFill="1" applyBorder="1" applyAlignment="1" applyProtection="1">
      <alignment horizontal="center" vertical="center" shrinkToFit="1"/>
    </xf>
    <xf numFmtId="0" fontId="26" fillId="0" borderId="8"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shrinkToFit="1"/>
    </xf>
    <xf numFmtId="0" fontId="30" fillId="0" borderId="7"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8" xfId="0" applyFont="1" applyFill="1" applyBorder="1" applyAlignment="1" applyProtection="1">
      <alignment vertical="center" wrapText="1"/>
    </xf>
    <xf numFmtId="0" fontId="32" fillId="0" borderId="61" xfId="0" applyFont="1" applyFill="1" applyBorder="1" applyAlignment="1" applyProtection="1">
      <alignment vertical="center"/>
    </xf>
    <xf numFmtId="0" fontId="32" fillId="0" borderId="62" xfId="0" applyFont="1" applyFill="1" applyBorder="1" applyAlignment="1" applyProtection="1">
      <alignment vertical="center"/>
    </xf>
    <xf numFmtId="0" fontId="32" fillId="0" borderId="63" xfId="0" applyFont="1" applyFill="1" applyBorder="1" applyAlignment="1" applyProtection="1">
      <alignment vertical="center"/>
    </xf>
    <xf numFmtId="0" fontId="26" fillId="0" borderId="61" xfId="0" applyFont="1" applyFill="1" applyBorder="1" applyAlignment="1">
      <alignment horizontal="center" vertical="center" shrinkToFit="1"/>
    </xf>
    <xf numFmtId="0" fontId="26" fillId="0" borderId="63" xfId="0" applyFont="1" applyFill="1" applyBorder="1" applyAlignment="1">
      <alignment horizontal="center" vertical="center" shrinkToFit="1"/>
    </xf>
    <xf numFmtId="0" fontId="30" fillId="3" borderId="3" xfId="0"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wrapText="1"/>
    </xf>
    <xf numFmtId="0" fontId="30" fillId="3" borderId="4" xfId="0" applyFont="1" applyFill="1" applyBorder="1" applyAlignment="1" applyProtection="1">
      <alignment horizontal="center" vertical="center" wrapText="1"/>
    </xf>
    <xf numFmtId="0" fontId="32" fillId="3" borderId="3" xfId="0" applyFont="1" applyFill="1" applyBorder="1" applyAlignment="1" applyProtection="1">
      <alignment vertical="center" wrapText="1"/>
    </xf>
    <xf numFmtId="0" fontId="32" fillId="3" borderId="5" xfId="0" applyFont="1" applyFill="1" applyBorder="1" applyAlignment="1" applyProtection="1">
      <alignment vertical="center" wrapText="1"/>
    </xf>
    <xf numFmtId="0" fontId="32" fillId="3" borderId="4" xfId="0" applyFont="1" applyFill="1" applyBorder="1" applyAlignment="1" applyProtection="1">
      <alignment vertical="center" wrapText="1"/>
    </xf>
    <xf numFmtId="0" fontId="32" fillId="3" borderId="3" xfId="0" applyFont="1" applyFill="1" applyBorder="1" applyAlignment="1" applyProtection="1">
      <alignment vertical="center"/>
    </xf>
    <xf numFmtId="0" fontId="32" fillId="3" borderId="5" xfId="0" applyFont="1" applyFill="1" applyBorder="1" applyAlignment="1" applyProtection="1">
      <alignment vertical="center"/>
    </xf>
    <xf numFmtId="0" fontId="32" fillId="3" borderId="4" xfId="0" applyFont="1" applyFill="1" applyBorder="1" applyAlignment="1" applyProtection="1">
      <alignment vertical="center"/>
    </xf>
    <xf numFmtId="0" fontId="26" fillId="3" borderId="3" xfId="0" applyFont="1" applyFill="1" applyBorder="1" applyAlignment="1" applyProtection="1">
      <alignment horizontal="center" vertical="center" shrinkToFit="1"/>
    </xf>
    <xf numFmtId="0" fontId="26" fillId="3" borderId="4" xfId="0" applyFont="1" applyFill="1" applyBorder="1" applyAlignment="1" applyProtection="1">
      <alignment horizontal="center" vertical="center" shrinkToFit="1"/>
    </xf>
    <xf numFmtId="0" fontId="25" fillId="3" borderId="48" xfId="0" applyFont="1" applyFill="1" applyBorder="1" applyAlignment="1" applyProtection="1">
      <alignment horizontal="center" vertical="center" wrapText="1" shrinkToFit="1"/>
    </xf>
    <xf numFmtId="0" fontId="25" fillId="3" borderId="49" xfId="0" applyFont="1" applyFill="1" applyBorder="1" applyAlignment="1" applyProtection="1">
      <alignment horizontal="center" vertical="center" shrinkToFit="1"/>
    </xf>
    <xf numFmtId="0" fontId="26" fillId="3" borderId="67" xfId="0" applyFont="1" applyFill="1" applyBorder="1" applyAlignment="1" applyProtection="1">
      <alignment horizontal="center" vertical="center" shrinkToFit="1"/>
    </xf>
    <xf numFmtId="0" fontId="26" fillId="3" borderId="61" xfId="0" applyFont="1" applyFill="1" applyBorder="1" applyAlignment="1" applyProtection="1">
      <alignment horizontal="center" vertical="center" shrinkToFit="1"/>
    </xf>
    <xf numFmtId="0" fontId="26" fillId="3" borderId="63" xfId="0" applyFont="1" applyFill="1" applyBorder="1" applyAlignment="1" applyProtection="1">
      <alignment horizontal="center" vertical="center" shrinkToFit="1"/>
    </xf>
    <xf numFmtId="0" fontId="26" fillId="3" borderId="6" xfId="0" applyFont="1" applyFill="1" applyBorder="1" applyAlignment="1" applyProtection="1">
      <alignment horizontal="center" vertical="center" shrinkToFit="1"/>
    </xf>
    <xf numFmtId="0" fontId="26" fillId="3" borderId="15" xfId="0" applyFont="1" applyFill="1" applyBorder="1" applyAlignment="1" applyProtection="1">
      <alignment horizontal="center" vertical="center" shrinkToFit="1"/>
    </xf>
    <xf numFmtId="0" fontId="26" fillId="3" borderId="62" xfId="0" applyFont="1" applyFill="1" applyBorder="1" applyAlignment="1" applyProtection="1">
      <alignment horizontal="center" vertical="center" shrinkToFit="1"/>
    </xf>
    <xf numFmtId="0" fontId="33" fillId="0" borderId="3" xfId="0" applyFont="1" applyFill="1" applyBorder="1" applyAlignment="1" applyProtection="1">
      <alignment horizontal="center" vertical="center"/>
    </xf>
    <xf numFmtId="0" fontId="33" fillId="0" borderId="5" xfId="0" applyFont="1" applyFill="1" applyBorder="1" applyAlignment="1" applyProtection="1">
      <alignment horizontal="center" vertical="center"/>
    </xf>
    <xf numFmtId="0" fontId="33" fillId="2" borderId="97" xfId="0" applyFont="1" applyFill="1" applyBorder="1" applyAlignment="1" applyProtection="1">
      <alignment horizontal="center" vertical="center" wrapText="1"/>
    </xf>
    <xf numFmtId="0" fontId="33" fillId="2" borderId="98" xfId="0" applyFont="1" applyFill="1" applyBorder="1" applyAlignment="1" applyProtection="1">
      <alignment horizontal="center" vertical="center" wrapText="1"/>
    </xf>
    <xf numFmtId="0" fontId="33" fillId="2" borderId="99" xfId="0" applyFont="1" applyFill="1" applyBorder="1" applyAlignment="1" applyProtection="1">
      <alignment horizontal="center" vertical="center" wrapText="1"/>
    </xf>
    <xf numFmtId="0" fontId="32" fillId="0" borderId="3"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4" xfId="0" applyFont="1" applyBorder="1" applyAlignment="1" applyProtection="1">
      <alignment horizontal="center" vertical="center"/>
    </xf>
    <xf numFmtId="0" fontId="32" fillId="0" borderId="3"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wrapText="1"/>
    </xf>
    <xf numFmtId="0" fontId="28" fillId="2" borderId="101" xfId="0" applyFont="1" applyFill="1" applyBorder="1" applyAlignment="1" applyProtection="1">
      <alignment horizontal="center" vertical="center" wrapText="1"/>
    </xf>
    <xf numFmtId="0" fontId="28" fillId="2" borderId="102" xfId="0" applyFont="1" applyFill="1" applyBorder="1" applyAlignment="1" applyProtection="1">
      <alignment horizontal="center" vertical="center" wrapText="1"/>
    </xf>
    <xf numFmtId="0" fontId="28" fillId="2" borderId="103" xfId="0" applyFont="1" applyFill="1" applyBorder="1" applyAlignment="1" applyProtection="1">
      <alignment horizontal="center" vertical="center" wrapText="1"/>
    </xf>
    <xf numFmtId="0" fontId="27" fillId="2" borderId="101" xfId="0" applyFont="1" applyFill="1" applyBorder="1" applyAlignment="1" applyProtection="1">
      <alignment horizontal="center" vertical="center" wrapText="1"/>
    </xf>
    <xf numFmtId="0" fontId="27" fillId="2" borderId="102" xfId="0" applyFont="1" applyFill="1" applyBorder="1" applyAlignment="1" applyProtection="1">
      <alignment horizontal="center" vertical="center" wrapText="1"/>
    </xf>
    <xf numFmtId="0" fontId="27" fillId="2" borderId="104" xfId="0" applyFont="1" applyFill="1" applyBorder="1" applyAlignment="1" applyProtection="1">
      <alignment horizontal="center" vertical="center" wrapText="1"/>
    </xf>
    <xf numFmtId="0" fontId="29" fillId="0" borderId="5" xfId="0" quotePrefix="1" applyFont="1" applyBorder="1" applyAlignment="1" applyProtection="1">
      <alignment horizontal="center" vertical="center"/>
      <protection locked="0"/>
    </xf>
    <xf numFmtId="0" fontId="29" fillId="0" borderId="5" xfId="0" quotePrefix="1" applyFont="1" applyBorder="1" applyAlignment="1" applyProtection="1">
      <alignment vertical="center"/>
      <protection locked="0"/>
    </xf>
    <xf numFmtId="0" fontId="29" fillId="0" borderId="5" xfId="0" applyFont="1" applyBorder="1" applyAlignment="1">
      <alignment vertical="center"/>
    </xf>
    <xf numFmtId="0" fontId="29" fillId="0" borderId="89" xfId="0" applyFont="1" applyBorder="1" applyAlignment="1">
      <alignment vertical="center"/>
    </xf>
    <xf numFmtId="0" fontId="28" fillId="0" borderId="90" xfId="0" applyFont="1" applyBorder="1" applyAlignment="1" applyProtection="1">
      <alignment horizontal="center" vertical="center"/>
    </xf>
    <xf numFmtId="0" fontId="29" fillId="0" borderId="5" xfId="0" applyFont="1" applyBorder="1" applyAlignment="1" applyProtection="1"/>
    <xf numFmtId="0" fontId="29" fillId="0" borderId="4" xfId="0" applyFont="1" applyBorder="1" applyAlignment="1" applyProtection="1"/>
    <xf numFmtId="0" fontId="20" fillId="0" borderId="3" xfId="0" applyFont="1" applyBorder="1" applyAlignment="1" applyProtection="1">
      <alignment horizontal="left" vertical="center" shrinkToFit="1"/>
      <protection locked="0"/>
    </xf>
    <xf numFmtId="0" fontId="20" fillId="0" borderId="5" xfId="0" applyFont="1" applyBorder="1" applyAlignment="1" applyProtection="1">
      <alignment horizontal="left" vertical="center" shrinkToFit="1"/>
      <protection locked="0"/>
    </xf>
    <xf numFmtId="0" fontId="29" fillId="0" borderId="2" xfId="0" applyFont="1" applyBorder="1" applyAlignment="1" applyProtection="1">
      <alignment horizontal="center" vertical="center"/>
    </xf>
    <xf numFmtId="0" fontId="30" fillId="0" borderId="2" xfId="0" applyFont="1" applyBorder="1" applyAlignment="1" applyProtection="1">
      <alignment horizontal="center" vertical="center"/>
    </xf>
    <xf numFmtId="0" fontId="28" fillId="0" borderId="91" xfId="0" applyFont="1" applyBorder="1" applyAlignment="1" applyProtection="1">
      <alignment horizontal="center" vertical="center"/>
    </xf>
    <xf numFmtId="0" fontId="29" fillId="0" borderId="92" xfId="0" applyFont="1" applyBorder="1" applyAlignment="1" applyProtection="1"/>
    <xf numFmtId="0" fontId="29" fillId="0" borderId="93" xfId="0" applyFont="1" applyBorder="1" applyAlignment="1" applyProtection="1"/>
    <xf numFmtId="0" fontId="20" fillId="0" borderId="94" xfId="0" applyFont="1" applyBorder="1" applyAlignment="1" applyProtection="1">
      <alignment horizontal="left" vertical="center" shrinkToFit="1"/>
      <protection locked="0"/>
    </xf>
    <xf numFmtId="0" fontId="20" fillId="0" borderId="92" xfId="0" applyFont="1" applyBorder="1" applyAlignment="1" applyProtection="1">
      <alignment horizontal="left" vertical="center" shrinkToFit="1"/>
      <protection locked="0"/>
    </xf>
    <xf numFmtId="0" fontId="28" fillId="0" borderId="88" xfId="0" applyFont="1" applyBorder="1" applyAlignment="1" applyProtection="1">
      <alignment horizontal="center" vertical="center"/>
    </xf>
    <xf numFmtId="0" fontId="28" fillId="0" borderId="2"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5" xfId="0" applyFont="1" applyBorder="1" applyAlignment="1" applyProtection="1">
      <alignment horizontal="left" vertical="center"/>
      <protection locked="0"/>
    </xf>
    <xf numFmtId="0" fontId="29" fillId="0" borderId="89" xfId="0" applyFont="1" applyBorder="1" applyAlignment="1" applyProtection="1">
      <alignment horizontal="left" vertical="center"/>
      <protection locked="0"/>
    </xf>
    <xf numFmtId="0" fontId="32" fillId="0" borderId="2" xfId="0" applyFont="1" applyBorder="1" applyAlignment="1" applyProtection="1">
      <alignment horizontal="center" vertical="center"/>
    </xf>
    <xf numFmtId="0" fontId="29" fillId="0" borderId="3" xfId="0" quotePrefix="1" applyFont="1" applyBorder="1" applyAlignment="1" applyProtection="1">
      <alignment horizontal="center" vertical="center"/>
    </xf>
    <xf numFmtId="0" fontId="29" fillId="0" borderId="5" xfId="0" quotePrefix="1" applyFont="1" applyBorder="1" applyAlignment="1" applyProtection="1">
      <alignment horizontal="center" vertical="center"/>
    </xf>
    <xf numFmtId="0" fontId="18" fillId="0" borderId="0" xfId="0" applyFont="1" applyAlignment="1" applyProtection="1">
      <alignment horizontal="left" vertical="center"/>
    </xf>
    <xf numFmtId="0" fontId="20" fillId="0" borderId="0" xfId="0" applyFont="1" applyAlignment="1" applyProtection="1">
      <alignment horizontal="distributed" vertical="center" justifyLastLine="1"/>
    </xf>
    <xf numFmtId="0" fontId="20" fillId="0" borderId="0" xfId="0" applyFont="1" applyAlignment="1" applyProtection="1">
      <alignment horizontal="center" vertical="center"/>
    </xf>
    <xf numFmtId="0" fontId="28" fillId="0" borderId="82" xfId="0" applyFont="1" applyBorder="1" applyAlignment="1" applyProtection="1">
      <alignment horizontal="center" vertical="center"/>
    </xf>
    <xf numFmtId="0" fontId="28" fillId="0" borderId="83" xfId="0" applyFont="1" applyBorder="1" applyAlignment="1" applyProtection="1">
      <alignment horizontal="center" vertical="center"/>
    </xf>
    <xf numFmtId="0" fontId="28" fillId="0" borderId="84" xfId="0" applyFont="1" applyBorder="1" applyAlignment="1" applyProtection="1">
      <alignment horizontal="center" vertical="center"/>
      <protection locked="0"/>
    </xf>
    <xf numFmtId="0" fontId="28" fillId="0" borderId="85" xfId="0" applyFont="1" applyBorder="1" applyAlignment="1" applyProtection="1">
      <alignment horizontal="center" vertical="center"/>
      <protection locked="0"/>
    </xf>
    <xf numFmtId="0" fontId="28" fillId="0" borderId="86" xfId="0" applyFont="1" applyBorder="1" applyAlignment="1" applyProtection="1">
      <alignment horizontal="center" vertical="center"/>
      <protection locked="0"/>
    </xf>
    <xf numFmtId="0" fontId="31" fillId="0" borderId="0" xfId="0" applyFont="1" applyBorder="1" applyAlignment="1" applyProtection="1">
      <alignment horizontal="center" vertical="center"/>
    </xf>
    <xf numFmtId="0" fontId="31" fillId="0" borderId="0"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62" xfId="0" applyFont="1" applyBorder="1" applyAlignment="1" applyProtection="1">
      <alignment horizontal="center" vertical="center"/>
      <protection locked="0"/>
    </xf>
    <xf numFmtId="0" fontId="30" fillId="0" borderId="124"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125" xfId="0" applyFont="1" applyBorder="1" applyAlignment="1" applyProtection="1">
      <alignment horizontal="center" vertical="center"/>
      <protection locked="0"/>
    </xf>
    <xf numFmtId="0" fontId="36" fillId="0" borderId="126" xfId="0" applyFont="1" applyBorder="1" applyAlignment="1" applyProtection="1">
      <alignment horizontal="center" vertical="center"/>
      <protection locked="0"/>
    </xf>
    <xf numFmtId="0" fontId="36" fillId="0" borderId="127" xfId="0" applyFont="1" applyBorder="1" applyAlignment="1" applyProtection="1">
      <alignment horizontal="center" vertical="center"/>
      <protection locked="0"/>
    </xf>
    <xf numFmtId="0" fontId="36" fillId="0" borderId="128" xfId="0"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07"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78" xfId="0" applyFont="1" applyBorder="1" applyAlignment="1" applyProtection="1">
      <alignment horizontal="center" vertical="center"/>
      <protection locked="0"/>
    </xf>
    <xf numFmtId="0" fontId="30" fillId="0" borderId="16"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107"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110" xfId="0" applyFont="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128154</xdr:colOff>
      <xdr:row>10</xdr:row>
      <xdr:rowOff>84859</xdr:rowOff>
    </xdr:from>
    <xdr:to>
      <xdr:col>11</xdr:col>
      <xdr:colOff>9525000</xdr:colOff>
      <xdr:row>13</xdr:row>
      <xdr:rowOff>142874</xdr:rowOff>
    </xdr:to>
    <xdr:sp macro="" textlink="">
      <xdr:nvSpPr>
        <xdr:cNvPr id="4" name="角丸四角形 10"/>
        <xdr:cNvSpPr>
          <a:spLocks noChangeArrowheads="1"/>
        </xdr:cNvSpPr>
      </xdr:nvSpPr>
      <xdr:spPr bwMode="auto">
        <a:xfrm>
          <a:off x="13510779" y="4466359"/>
          <a:ext cx="9396846" cy="1486765"/>
        </a:xfrm>
        <a:prstGeom prst="roundRect">
          <a:avLst>
            <a:gd name="adj" fmla="val 16667"/>
          </a:avLst>
        </a:prstGeom>
        <a:solidFill>
          <a:srgbClr val="FFFFFF"/>
        </a:solidFill>
        <a:ln w="25400" algn="ctr">
          <a:solidFill>
            <a:srgbClr val="385D8A"/>
          </a:solidFill>
          <a:round/>
          <a:headEnd/>
          <a:tailEnd/>
        </a:ln>
      </xdr:spPr>
      <xdr:txBody>
        <a:bodyPr vertOverflow="clip" wrap="square" lIns="91440" tIns="0" rIns="91440" bIns="45720" anchor="t"/>
        <a:lstStyle/>
        <a:p>
          <a:pPr algn="l" rtl="0">
            <a:lnSpc>
              <a:spcPts val="2300"/>
            </a:lnSpc>
            <a:defRPr sz="1000"/>
          </a:pPr>
          <a:r>
            <a:rPr lang="ja-JP" altLang="en-US" sz="1600" b="1" i="0" u="none" strike="noStrike" baseline="0">
              <a:solidFill>
                <a:sysClr val="windowText" lastClr="000000"/>
              </a:solidFill>
              <a:latin typeface="HG丸ｺﾞｼｯｸM-PRO"/>
              <a:ea typeface="HG丸ｺﾞｼｯｸM-PRO"/>
            </a:rPr>
            <a:t>樹脂細菌病対策</a:t>
          </a:r>
        </a:p>
        <a:p>
          <a:pPr algn="l" rtl="0">
            <a:lnSpc>
              <a:spcPts val="2400"/>
            </a:lnSpc>
            <a:defRPr sz="1000"/>
          </a:pPr>
          <a:r>
            <a:rPr lang="ja-JP" altLang="en-US" sz="1600" b="1" i="0" u="none" strike="noStrike" baseline="0">
              <a:solidFill>
                <a:sysClr val="windowText" lastClr="000000"/>
              </a:solidFill>
              <a:latin typeface="HG丸ｺﾞｼｯｸM-PRO"/>
              <a:ea typeface="HG丸ｺﾞｼｯｸM-PRO"/>
            </a:rPr>
            <a:t>１．１１月上旬～１２月上旬にＩＣボルドー６６Ｄ ４０倍を散布する。</a:t>
          </a:r>
        </a:p>
        <a:p>
          <a:pPr algn="l" rtl="0">
            <a:lnSpc>
              <a:spcPts val="2300"/>
            </a:lnSpc>
            <a:defRPr sz="1000"/>
          </a:pPr>
          <a:r>
            <a:rPr lang="ja-JP" altLang="en-US" sz="1600" b="1" i="0" u="none" strike="noStrike" baseline="0">
              <a:solidFill>
                <a:sysClr val="windowText" lastClr="000000"/>
              </a:solidFill>
              <a:latin typeface="HG丸ｺﾞｼｯｸM-PRO"/>
              <a:ea typeface="HG丸ｺﾞｼｯｸM-PRO"/>
            </a:rPr>
            <a:t>２．樹脂漏出部の削り取りを徹底する。</a:t>
          </a:r>
        </a:p>
        <a:p>
          <a:pPr algn="l" rtl="0">
            <a:lnSpc>
              <a:spcPts val="2400"/>
            </a:lnSpc>
            <a:defRPr sz="1000"/>
          </a:pPr>
          <a:r>
            <a:rPr lang="ja-JP" altLang="en-US" sz="1600" b="1" i="0" u="none" strike="noStrike" baseline="0">
              <a:solidFill>
                <a:sysClr val="windowText" lastClr="000000"/>
              </a:solidFill>
              <a:latin typeface="HG丸ｺﾞｼｯｸM-PRO"/>
              <a:ea typeface="HG丸ｺﾞｼｯｸM-PRO"/>
            </a:rPr>
            <a:t>３．剪定後の切り口に、可能な限りゆ合剤を塗布する。</a:t>
          </a:r>
        </a:p>
      </xdr:txBody>
    </xdr:sp>
    <xdr:clientData/>
  </xdr:twoCellAnchor>
  <xdr:twoCellAnchor>
    <xdr:from>
      <xdr:col>11</xdr:col>
      <xdr:colOff>86590</xdr:colOff>
      <xdr:row>30</xdr:row>
      <xdr:rowOff>207817</xdr:rowOff>
    </xdr:from>
    <xdr:to>
      <xdr:col>11</xdr:col>
      <xdr:colOff>5955722</xdr:colOff>
      <xdr:row>31</xdr:row>
      <xdr:rowOff>268165</xdr:rowOff>
    </xdr:to>
    <xdr:sp macro="" textlink="">
      <xdr:nvSpPr>
        <xdr:cNvPr id="5" name="角丸四角形 4"/>
        <xdr:cNvSpPr/>
      </xdr:nvSpPr>
      <xdr:spPr>
        <a:xfrm>
          <a:off x="12988635" y="14235544"/>
          <a:ext cx="5869132" cy="5625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この回より収穫終了まで展着剤を加用しないこと。</a:t>
          </a:r>
          <a:r>
            <a:rPr kumimoji="1" lang="ja-JP" altLang="en-US" sz="1600">
              <a:latin typeface="HGPｺﾞｼｯｸE" pitchFamily="50" charset="-128"/>
              <a:ea typeface="HGPｺﾞｼｯｸE" pitchFamily="50" charset="-128"/>
            </a:rPr>
            <a:t>３</a:t>
          </a:r>
        </a:p>
      </xdr:txBody>
    </xdr:sp>
    <xdr:clientData/>
  </xdr:twoCellAnchor>
  <xdr:twoCellAnchor>
    <xdr:from>
      <xdr:col>11</xdr:col>
      <xdr:colOff>155865</xdr:colOff>
      <xdr:row>49</xdr:row>
      <xdr:rowOff>103044</xdr:rowOff>
    </xdr:from>
    <xdr:to>
      <xdr:col>11</xdr:col>
      <xdr:colOff>9126682</xdr:colOff>
      <xdr:row>52</xdr:row>
      <xdr:rowOff>23812</xdr:rowOff>
    </xdr:to>
    <xdr:sp macro="" textlink="">
      <xdr:nvSpPr>
        <xdr:cNvPr id="6" name="AutoShape 7"/>
        <xdr:cNvSpPr>
          <a:spLocks noChangeArrowheads="1"/>
        </xdr:cNvSpPr>
      </xdr:nvSpPr>
      <xdr:spPr bwMode="auto">
        <a:xfrm>
          <a:off x="13824240" y="23415482"/>
          <a:ext cx="8970817" cy="1420955"/>
        </a:xfrm>
        <a:prstGeom prst="roundRect">
          <a:avLst>
            <a:gd name="adj" fmla="val 16667"/>
          </a:avLst>
        </a:prstGeom>
        <a:solidFill>
          <a:srgbClr val="FFFFFF"/>
        </a:solidFill>
        <a:ln w="9525">
          <a:solidFill>
            <a:srgbClr val="000000"/>
          </a:solidFill>
          <a:round/>
          <a:headEnd/>
          <a:tailEnd/>
        </a:ln>
      </xdr:spPr>
      <xdr:txBody>
        <a:bodyPr vertOverflow="clip" wrap="square" lIns="91440" tIns="0" rIns="91440" bIns="45720" anchor="ctr"/>
        <a:lstStyle/>
        <a:p>
          <a:pPr algn="l" rtl="0">
            <a:lnSpc>
              <a:spcPts val="23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ハダニ対策：</a:t>
          </a:r>
        </a:p>
        <a:p>
          <a:pPr algn="l" rtl="0">
            <a:lnSpc>
              <a:spcPts val="23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・多発生する前にダニ剤を散布する。（ヒコバエや主幹部の豆葉で初発を確認する）</a:t>
          </a:r>
        </a:p>
        <a:p>
          <a:pPr algn="l" rtl="0">
            <a:lnSpc>
              <a:spcPts val="23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・十分な薬量を準備し、カケ残しがでないように散布する。</a:t>
          </a:r>
        </a:p>
        <a:p>
          <a:pPr algn="l" rtl="0">
            <a:lnSpc>
              <a:spcPts val="22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・ナミハダニは下草から樹上に移動するので、除草３～４日後にダニ剤を散布する。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236393</xdr:colOff>
      <xdr:row>5</xdr:row>
      <xdr:rowOff>20781</xdr:rowOff>
    </xdr:from>
    <xdr:to>
      <xdr:col>32</xdr:col>
      <xdr:colOff>132079</xdr:colOff>
      <xdr:row>6</xdr:row>
      <xdr:rowOff>126308</xdr:rowOff>
    </xdr:to>
    <xdr:sp macro="" textlink="">
      <xdr:nvSpPr>
        <xdr:cNvPr id="2" name="WordArt 1"/>
        <xdr:cNvSpPr>
          <a:spLocks noChangeArrowheads="1" noChangeShapeType="1" noTextEdit="1"/>
        </xdr:cNvSpPr>
      </xdr:nvSpPr>
      <xdr:spPr bwMode="auto">
        <a:xfrm>
          <a:off x="10609118" y="1411431"/>
          <a:ext cx="4058111" cy="553202"/>
        </a:xfrm>
        <a:prstGeom prst="rect">
          <a:avLst/>
        </a:prstGeom>
      </xdr:spPr>
      <xdr:txBody>
        <a:bodyPr wrap="none" fromWordArt="1">
          <a:prstTxWarp prst="textArchUp">
            <a:avLst>
              <a:gd name="adj" fmla="val 10800000"/>
            </a:avLst>
          </a:prstTxWarp>
        </a:bodyPr>
        <a:lstStyle/>
        <a:p>
          <a:pPr algn="ctr" rtl="0"/>
          <a:r>
            <a:rPr lang="ja-JP" altLang="en-US" sz="1400" kern="10" spc="0">
              <a:ln w="9525">
                <a:solidFill>
                  <a:srgbClr val="000000"/>
                </a:solidFill>
                <a:round/>
                <a:headEnd/>
                <a:tailEnd/>
              </a:ln>
              <a:solidFill>
                <a:srgbClr val="000000"/>
              </a:solidFill>
              <a:effectLst/>
              <a:latin typeface="ＭＳ Ｐゴシック"/>
              <a:ea typeface="ＭＳ Ｐゴシック"/>
            </a:rPr>
            <a:t>生産工程管理記帳運動</a:t>
          </a:r>
        </a:p>
      </xdr:txBody>
    </xdr:sp>
    <xdr:clientData/>
  </xdr:twoCellAnchor>
  <xdr:twoCellAnchor>
    <xdr:from>
      <xdr:col>14</xdr:col>
      <xdr:colOff>184727</xdr:colOff>
      <xdr:row>22</xdr:row>
      <xdr:rowOff>69272</xdr:rowOff>
    </xdr:from>
    <xdr:to>
      <xdr:col>14</xdr:col>
      <xdr:colOff>600363</xdr:colOff>
      <xdr:row>22</xdr:row>
      <xdr:rowOff>467590</xdr:rowOff>
    </xdr:to>
    <xdr:sp macro="" textlink="">
      <xdr:nvSpPr>
        <xdr:cNvPr id="4" name="Oval 6"/>
        <xdr:cNvSpPr>
          <a:spLocks noChangeArrowheads="1"/>
        </xdr:cNvSpPr>
      </xdr:nvSpPr>
      <xdr:spPr bwMode="auto">
        <a:xfrm>
          <a:off x="6455352" y="9832397"/>
          <a:ext cx="415636" cy="39831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ＭＳ Ｐゴシック"/>
              <a:ea typeface="ＭＳ Ｐゴシック"/>
            </a:rPr>
            <a:t>劇</a:t>
          </a:r>
        </a:p>
      </xdr:txBody>
    </xdr:sp>
    <xdr:clientData/>
  </xdr:twoCellAnchor>
  <xdr:twoCellAnchor>
    <xdr:from>
      <xdr:col>14</xdr:col>
      <xdr:colOff>127000</xdr:colOff>
      <xdr:row>33</xdr:row>
      <xdr:rowOff>63500</xdr:rowOff>
    </xdr:from>
    <xdr:to>
      <xdr:col>14</xdr:col>
      <xdr:colOff>542636</xdr:colOff>
      <xdr:row>33</xdr:row>
      <xdr:rowOff>461818</xdr:rowOff>
    </xdr:to>
    <xdr:sp macro="" textlink="">
      <xdr:nvSpPr>
        <xdr:cNvPr id="5" name="Oval 6"/>
        <xdr:cNvSpPr>
          <a:spLocks noChangeArrowheads="1"/>
        </xdr:cNvSpPr>
      </xdr:nvSpPr>
      <xdr:spPr bwMode="auto">
        <a:xfrm>
          <a:off x="6397625" y="15732125"/>
          <a:ext cx="415636" cy="39831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ctr" rtl="0">
            <a:defRPr sz="1000"/>
          </a:pPr>
          <a:r>
            <a:rPr lang="ja-JP" altLang="en-US" sz="1600" b="0" i="0" u="none" strike="noStrike" baseline="0">
              <a:solidFill>
                <a:srgbClr val="000000"/>
              </a:solidFill>
              <a:latin typeface="ＭＳ Ｐゴシック"/>
              <a:ea typeface="ＭＳ Ｐゴシック"/>
            </a:rPr>
            <a:t>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X72"/>
  <sheetViews>
    <sheetView view="pageBreakPreview" zoomScale="40" zoomScaleNormal="40" zoomScaleSheetLayoutView="40" workbookViewId="0">
      <selection activeCell="E25" sqref="E25"/>
    </sheetView>
  </sheetViews>
  <sheetFormatPr defaultRowHeight="14.25" x14ac:dyDescent="0.15"/>
  <cols>
    <col min="1" max="1" width="5.625" style="20" customWidth="1"/>
    <col min="2" max="2" width="17.5" style="20" customWidth="1"/>
    <col min="3" max="3" width="6.25" style="20" bestFit="1" customWidth="1"/>
    <col min="4" max="4" width="35.125" style="20" bestFit="1" customWidth="1"/>
    <col min="5" max="5" width="41.625" style="20" customWidth="1"/>
    <col min="6" max="6" width="14" style="20" customWidth="1"/>
    <col min="7" max="7" width="7.375" style="20" bestFit="1" customWidth="1"/>
    <col min="8" max="8" width="5.375" style="20" bestFit="1" customWidth="1"/>
    <col min="9" max="9" width="20.375" style="20" bestFit="1" customWidth="1"/>
    <col min="10" max="10" width="12" style="20" bestFit="1" customWidth="1"/>
    <col min="11" max="11" width="10.625" style="7" customWidth="1"/>
    <col min="12" max="12" width="130.375" style="12" customWidth="1"/>
    <col min="13" max="13" width="13.875" style="12" customWidth="1"/>
    <col min="14" max="14" width="10.5" style="12" customWidth="1"/>
    <col min="15" max="15" width="4.375" style="19" customWidth="1"/>
    <col min="16" max="16" width="15" style="12" customWidth="1"/>
    <col min="17" max="17" width="15" style="7" customWidth="1"/>
    <col min="18" max="18" width="20.625" style="7" customWidth="1"/>
    <col min="19" max="19" width="22.625" style="7" customWidth="1"/>
    <col min="20" max="20" width="20.625" style="7" customWidth="1"/>
    <col min="21" max="21" width="15.625" style="7" customWidth="1"/>
    <col min="22" max="22" width="8.625" style="7" customWidth="1"/>
    <col min="23" max="23" width="10.625" style="7" customWidth="1"/>
    <col min="24" max="24" width="10.625" style="18" customWidth="1"/>
    <col min="25" max="16384" width="9" style="7"/>
  </cols>
  <sheetData>
    <row r="1" spans="1:24" s="2" customFormat="1" ht="37.5" customHeight="1" x14ac:dyDescent="0.15">
      <c r="A1" s="369" t="s">
        <v>264</v>
      </c>
      <c r="B1" s="369"/>
      <c r="C1" s="369"/>
      <c r="D1" s="370" t="s">
        <v>36</v>
      </c>
      <c r="E1" s="370"/>
      <c r="F1" s="370"/>
      <c r="G1" s="370"/>
      <c r="H1" s="370"/>
      <c r="I1" s="370"/>
      <c r="J1" s="370"/>
      <c r="K1" s="370"/>
      <c r="L1" s="60" t="s">
        <v>277</v>
      </c>
      <c r="M1" s="61"/>
      <c r="N1" s="61"/>
      <c r="O1" s="177"/>
      <c r="P1" s="61"/>
      <c r="Q1" s="1"/>
      <c r="R1" s="1"/>
      <c r="S1" s="1"/>
      <c r="T1" s="1"/>
      <c r="U1" s="1"/>
      <c r="V1" s="1"/>
      <c r="W1" s="1"/>
      <c r="X1" s="1"/>
    </row>
    <row r="2" spans="1:24" ht="5.25" customHeight="1" x14ac:dyDescent="0.15">
      <c r="A2" s="3"/>
      <c r="B2" s="3"/>
      <c r="C2" s="3"/>
      <c r="D2" s="3"/>
      <c r="E2" s="3"/>
      <c r="F2" s="3"/>
      <c r="G2" s="3"/>
      <c r="H2" s="3"/>
      <c r="I2" s="3"/>
      <c r="J2" s="3"/>
      <c r="K2" s="3"/>
      <c r="L2" s="4"/>
      <c r="M2" s="4"/>
      <c r="N2" s="4"/>
      <c r="O2" s="5"/>
      <c r="P2" s="4"/>
      <c r="Q2" s="6"/>
      <c r="R2" s="6"/>
      <c r="S2" s="6"/>
      <c r="T2" s="6"/>
      <c r="U2" s="6"/>
      <c r="V2" s="6"/>
      <c r="W2" s="6"/>
      <c r="X2" s="6"/>
    </row>
    <row r="3" spans="1:24" ht="39.950000000000003" customHeight="1" x14ac:dyDescent="0.15">
      <c r="A3" s="174" t="s">
        <v>0</v>
      </c>
      <c r="B3" s="371" t="s">
        <v>1</v>
      </c>
      <c r="C3" s="372"/>
      <c r="D3" s="174" t="s">
        <v>2</v>
      </c>
      <c r="E3" s="174" t="s">
        <v>161</v>
      </c>
      <c r="F3" s="373" t="s">
        <v>3</v>
      </c>
      <c r="G3" s="374"/>
      <c r="H3" s="375"/>
      <c r="I3" s="175" t="s">
        <v>4</v>
      </c>
      <c r="J3" s="175" t="s">
        <v>0</v>
      </c>
      <c r="K3" s="175" t="s">
        <v>86</v>
      </c>
      <c r="L3" s="8" t="s">
        <v>133</v>
      </c>
      <c r="M3" s="9" t="s">
        <v>5</v>
      </c>
      <c r="N3" s="395" t="s">
        <v>6</v>
      </c>
      <c r="O3" s="396"/>
      <c r="P3" s="10" t="s">
        <v>7</v>
      </c>
      <c r="Q3" s="11" t="s">
        <v>8</v>
      </c>
      <c r="R3" s="397" t="s">
        <v>9</v>
      </c>
      <c r="S3" s="398"/>
      <c r="T3" s="399"/>
      <c r="U3" s="22"/>
      <c r="V3" s="22"/>
      <c r="W3" s="22"/>
      <c r="X3" s="12"/>
    </row>
    <row r="4" spans="1:24" ht="38.25" customHeight="1" x14ac:dyDescent="0.15">
      <c r="A4" s="226">
        <v>1</v>
      </c>
      <c r="B4" s="220" t="s">
        <v>11</v>
      </c>
      <c r="C4" s="221"/>
      <c r="D4" s="219" t="s">
        <v>38</v>
      </c>
      <c r="E4" s="401" t="s">
        <v>151</v>
      </c>
      <c r="F4" s="211" t="s">
        <v>26</v>
      </c>
      <c r="G4" s="235">
        <v>2</v>
      </c>
      <c r="H4" s="247" t="s">
        <v>30</v>
      </c>
      <c r="I4" s="219" t="s">
        <v>11</v>
      </c>
      <c r="J4" s="219" t="s">
        <v>16</v>
      </c>
      <c r="K4" s="219" t="s">
        <v>37</v>
      </c>
      <c r="L4" s="322" t="s">
        <v>280</v>
      </c>
      <c r="M4" s="406">
        <v>4210</v>
      </c>
      <c r="N4" s="384">
        <v>10</v>
      </c>
      <c r="O4" s="403" t="s">
        <v>30</v>
      </c>
      <c r="P4" s="269">
        <f>G4/N4*M4</f>
        <v>842</v>
      </c>
      <c r="Q4" s="271">
        <f>P4*3.5</f>
        <v>2947</v>
      </c>
      <c r="R4" s="291" t="s">
        <v>89</v>
      </c>
      <c r="S4" s="292"/>
      <c r="T4" s="293"/>
      <c r="U4" s="22"/>
      <c r="V4" s="22"/>
      <c r="W4" s="22"/>
      <c r="X4" s="12"/>
    </row>
    <row r="5" spans="1:24" ht="38.25" customHeight="1" x14ac:dyDescent="0.15">
      <c r="A5" s="227"/>
      <c r="B5" s="222"/>
      <c r="C5" s="223"/>
      <c r="D5" s="325"/>
      <c r="E5" s="402"/>
      <c r="F5" s="326"/>
      <c r="G5" s="218"/>
      <c r="H5" s="368"/>
      <c r="I5" s="325"/>
      <c r="J5" s="325"/>
      <c r="K5" s="214"/>
      <c r="L5" s="323"/>
      <c r="M5" s="400"/>
      <c r="N5" s="376"/>
      <c r="O5" s="394"/>
      <c r="P5" s="305"/>
      <c r="Q5" s="281"/>
      <c r="R5" s="288"/>
      <c r="S5" s="289"/>
      <c r="T5" s="290"/>
      <c r="U5" s="22"/>
      <c r="V5" s="22"/>
      <c r="W5" s="22"/>
      <c r="X5" s="12"/>
    </row>
    <row r="6" spans="1:24" ht="38.25" customHeight="1" x14ac:dyDescent="0.15">
      <c r="A6" s="227"/>
      <c r="B6" s="222"/>
      <c r="C6" s="223"/>
      <c r="D6" s="254" t="s">
        <v>140</v>
      </c>
      <c r="E6" s="404" t="s">
        <v>18</v>
      </c>
      <c r="F6" s="255" t="s">
        <v>39</v>
      </c>
      <c r="G6" s="318">
        <v>10</v>
      </c>
      <c r="H6" s="320" t="s">
        <v>30</v>
      </c>
      <c r="I6" s="254" t="s">
        <v>11</v>
      </c>
      <c r="J6" s="254" t="s">
        <v>16</v>
      </c>
      <c r="K6" s="214"/>
      <c r="L6" s="323"/>
      <c r="M6" s="400">
        <v>1610</v>
      </c>
      <c r="N6" s="376">
        <v>10</v>
      </c>
      <c r="O6" s="394" t="s">
        <v>30</v>
      </c>
      <c r="P6" s="305">
        <f>G6/N6*M6</f>
        <v>1610</v>
      </c>
      <c r="Q6" s="281">
        <f>P6*3.5</f>
        <v>5635</v>
      </c>
      <c r="R6" s="288" t="s">
        <v>20</v>
      </c>
      <c r="S6" s="289"/>
      <c r="T6" s="290"/>
      <c r="U6" s="22"/>
      <c r="V6" s="22"/>
      <c r="W6" s="22"/>
      <c r="X6" s="12"/>
    </row>
    <row r="7" spans="1:24" ht="38.25" customHeight="1" x14ac:dyDescent="0.15">
      <c r="A7" s="228"/>
      <c r="B7" s="224"/>
      <c r="C7" s="225"/>
      <c r="D7" s="215"/>
      <c r="E7" s="405"/>
      <c r="F7" s="216"/>
      <c r="G7" s="253"/>
      <c r="H7" s="248"/>
      <c r="I7" s="215"/>
      <c r="J7" s="215"/>
      <c r="K7" s="215"/>
      <c r="L7" s="323"/>
      <c r="M7" s="400"/>
      <c r="N7" s="376"/>
      <c r="O7" s="394"/>
      <c r="P7" s="305"/>
      <c r="Q7" s="281"/>
      <c r="R7" s="288"/>
      <c r="S7" s="289"/>
      <c r="T7" s="290"/>
      <c r="U7" s="22"/>
      <c r="V7" s="22"/>
      <c r="W7" s="22"/>
      <c r="X7" s="12"/>
    </row>
    <row r="8" spans="1:24" ht="38.25" customHeight="1" x14ac:dyDescent="0.15">
      <c r="A8" s="377" t="s">
        <v>88</v>
      </c>
      <c r="B8" s="378"/>
      <c r="C8" s="378"/>
      <c r="D8" s="378"/>
      <c r="E8" s="378"/>
      <c r="F8" s="378"/>
      <c r="G8" s="378"/>
      <c r="H8" s="378"/>
      <c r="I8" s="378"/>
      <c r="J8" s="378"/>
      <c r="K8" s="379"/>
      <c r="L8" s="323"/>
      <c r="M8" s="34"/>
      <c r="N8" s="35"/>
      <c r="O8" s="36"/>
      <c r="P8" s="37"/>
      <c r="Q8" s="38"/>
      <c r="R8" s="25"/>
      <c r="S8" s="27"/>
      <c r="T8" s="39"/>
      <c r="U8" s="22"/>
      <c r="V8" s="22"/>
      <c r="W8" s="22"/>
      <c r="X8" s="12"/>
    </row>
    <row r="9" spans="1:24" ht="38.25" customHeight="1" x14ac:dyDescent="0.15">
      <c r="A9" s="380"/>
      <c r="B9" s="378"/>
      <c r="C9" s="378"/>
      <c r="D9" s="378"/>
      <c r="E9" s="378"/>
      <c r="F9" s="378"/>
      <c r="G9" s="378"/>
      <c r="H9" s="378"/>
      <c r="I9" s="378"/>
      <c r="J9" s="378"/>
      <c r="K9" s="379"/>
      <c r="L9" s="323"/>
      <c r="M9" s="34"/>
      <c r="N9" s="35"/>
      <c r="O9" s="36"/>
      <c r="P9" s="37"/>
      <c r="Q9" s="38"/>
      <c r="R9" s="25"/>
      <c r="S9" s="27"/>
      <c r="T9" s="39"/>
      <c r="U9" s="22"/>
      <c r="V9" s="22"/>
      <c r="W9" s="22"/>
      <c r="X9" s="12"/>
    </row>
    <row r="10" spans="1:24" ht="38.25" customHeight="1" x14ac:dyDescent="0.15">
      <c r="A10" s="381"/>
      <c r="B10" s="382"/>
      <c r="C10" s="382"/>
      <c r="D10" s="382"/>
      <c r="E10" s="382"/>
      <c r="F10" s="382"/>
      <c r="G10" s="382"/>
      <c r="H10" s="382"/>
      <c r="I10" s="382"/>
      <c r="J10" s="382"/>
      <c r="K10" s="383"/>
      <c r="L10" s="324"/>
      <c r="M10" s="40"/>
      <c r="N10" s="41"/>
      <c r="O10" s="42"/>
      <c r="P10" s="43"/>
      <c r="Q10" s="44"/>
      <c r="R10" s="45"/>
      <c r="S10" s="29"/>
      <c r="T10" s="46"/>
      <c r="U10" s="22"/>
      <c r="V10" s="22"/>
      <c r="W10" s="22"/>
      <c r="X10" s="12"/>
    </row>
    <row r="11" spans="1:24" ht="38.25" customHeight="1" x14ac:dyDescent="0.2">
      <c r="A11" s="209">
        <v>2</v>
      </c>
      <c r="B11" s="210" t="s">
        <v>41</v>
      </c>
      <c r="C11" s="385" t="s">
        <v>40</v>
      </c>
      <c r="D11" s="315" t="s">
        <v>109</v>
      </c>
      <c r="E11" s="76" t="s">
        <v>175</v>
      </c>
      <c r="F11" s="316" t="s">
        <v>69</v>
      </c>
      <c r="G11" s="361">
        <v>200</v>
      </c>
      <c r="H11" s="348" t="s">
        <v>122</v>
      </c>
      <c r="I11" s="316" t="s">
        <v>110</v>
      </c>
      <c r="J11" s="75" t="s">
        <v>176</v>
      </c>
      <c r="K11" s="211" t="s">
        <v>42</v>
      </c>
      <c r="L11" s="390" t="s">
        <v>87</v>
      </c>
      <c r="M11" s="251">
        <v>1480</v>
      </c>
      <c r="N11" s="265">
        <v>1000</v>
      </c>
      <c r="O11" s="267" t="s">
        <v>12</v>
      </c>
      <c r="P11" s="269">
        <f>G11/N11*M11</f>
        <v>296</v>
      </c>
      <c r="Q11" s="271">
        <f>P11*4</f>
        <v>1184</v>
      </c>
      <c r="R11" s="291" t="s">
        <v>93</v>
      </c>
      <c r="S11" s="292"/>
      <c r="T11" s="293"/>
      <c r="U11" s="22"/>
      <c r="V11" s="22"/>
      <c r="W11" s="22"/>
      <c r="X11" s="12"/>
    </row>
    <row r="12" spans="1:24" ht="38.25" customHeight="1" x14ac:dyDescent="0.15">
      <c r="A12" s="209"/>
      <c r="B12" s="210"/>
      <c r="C12" s="385"/>
      <c r="D12" s="231"/>
      <c r="E12" s="68" t="s">
        <v>174</v>
      </c>
      <c r="F12" s="231"/>
      <c r="G12" s="362"/>
      <c r="H12" s="333"/>
      <c r="I12" s="231"/>
      <c r="J12" s="74" t="s">
        <v>177</v>
      </c>
      <c r="K12" s="212"/>
      <c r="L12" s="391"/>
      <c r="M12" s="243"/>
      <c r="N12" s="303"/>
      <c r="O12" s="304"/>
      <c r="P12" s="305"/>
      <c r="Q12" s="281"/>
      <c r="R12" s="288"/>
      <c r="S12" s="289"/>
      <c r="T12" s="290"/>
      <c r="U12" s="13"/>
      <c r="V12" s="13"/>
      <c r="W12" s="13"/>
      <c r="X12" s="14"/>
    </row>
    <row r="13" spans="1:24" ht="38.25" customHeight="1" x14ac:dyDescent="0.15">
      <c r="A13" s="209"/>
      <c r="B13" s="210"/>
      <c r="C13" s="385"/>
      <c r="D13" s="229" t="s">
        <v>44</v>
      </c>
      <c r="E13" s="259" t="s">
        <v>43</v>
      </c>
      <c r="F13" s="231" t="s">
        <v>21</v>
      </c>
      <c r="G13" s="362">
        <v>50</v>
      </c>
      <c r="H13" s="333" t="s">
        <v>124</v>
      </c>
      <c r="I13" s="229" t="s">
        <v>114</v>
      </c>
      <c r="J13" s="231" t="s">
        <v>16</v>
      </c>
      <c r="K13" s="212"/>
      <c r="L13" s="391"/>
      <c r="M13" s="243">
        <v>2390</v>
      </c>
      <c r="N13" s="303">
        <v>335</v>
      </c>
      <c r="O13" s="304" t="s">
        <v>12</v>
      </c>
      <c r="P13" s="305">
        <f>G13/N13*M13</f>
        <v>356.71641791044772</v>
      </c>
      <c r="Q13" s="281">
        <f>P13*4</f>
        <v>1426.8656716417909</v>
      </c>
      <c r="R13" s="282"/>
      <c r="S13" s="283"/>
      <c r="T13" s="284"/>
      <c r="U13" s="13"/>
      <c r="V13" s="13"/>
      <c r="W13" s="13"/>
      <c r="X13" s="14"/>
    </row>
    <row r="14" spans="1:24" ht="38.25" customHeight="1" x14ac:dyDescent="0.15">
      <c r="A14" s="209"/>
      <c r="B14" s="210"/>
      <c r="C14" s="385"/>
      <c r="D14" s="232"/>
      <c r="E14" s="260"/>
      <c r="F14" s="232"/>
      <c r="G14" s="393"/>
      <c r="H14" s="334"/>
      <c r="I14" s="232"/>
      <c r="J14" s="232"/>
      <c r="K14" s="216"/>
      <c r="L14" s="392"/>
      <c r="M14" s="252"/>
      <c r="N14" s="266"/>
      <c r="O14" s="268"/>
      <c r="P14" s="270"/>
      <c r="Q14" s="272"/>
      <c r="R14" s="285"/>
      <c r="S14" s="286"/>
      <c r="T14" s="287"/>
      <c r="U14" s="13"/>
      <c r="V14" s="13"/>
      <c r="W14" s="13"/>
      <c r="X14" s="14"/>
    </row>
    <row r="15" spans="1:24" ht="38.25" customHeight="1" x14ac:dyDescent="0.2">
      <c r="A15" s="211">
        <v>3</v>
      </c>
      <c r="B15" s="219" t="s">
        <v>45</v>
      </c>
      <c r="C15" s="385"/>
      <c r="D15" s="219" t="s">
        <v>135</v>
      </c>
      <c r="E15" s="64" t="s">
        <v>152</v>
      </c>
      <c r="F15" s="211" t="s">
        <v>46</v>
      </c>
      <c r="G15" s="386">
        <v>66</v>
      </c>
      <c r="H15" s="388" t="s">
        <v>13</v>
      </c>
      <c r="I15" s="211" t="s">
        <v>14</v>
      </c>
      <c r="J15" s="211" t="s">
        <v>22</v>
      </c>
      <c r="K15" s="211" t="s">
        <v>47</v>
      </c>
      <c r="L15" s="249" t="s">
        <v>111</v>
      </c>
      <c r="M15" s="251">
        <v>1190</v>
      </c>
      <c r="N15" s="265">
        <v>250</v>
      </c>
      <c r="O15" s="267" t="s">
        <v>13</v>
      </c>
      <c r="P15" s="269">
        <f>G15/N15*M15</f>
        <v>314.16000000000003</v>
      </c>
      <c r="Q15" s="271">
        <f>P15*5</f>
        <v>1570.8000000000002</v>
      </c>
      <c r="R15" s="291" t="s">
        <v>94</v>
      </c>
      <c r="S15" s="292"/>
      <c r="T15" s="293"/>
      <c r="U15" s="13"/>
      <c r="V15" s="13"/>
      <c r="W15" s="13"/>
      <c r="X15" s="14"/>
    </row>
    <row r="16" spans="1:24" ht="38.25" customHeight="1" x14ac:dyDescent="0.15">
      <c r="A16" s="216"/>
      <c r="B16" s="215"/>
      <c r="C16" s="385"/>
      <c r="D16" s="215"/>
      <c r="E16" s="69" t="s">
        <v>162</v>
      </c>
      <c r="F16" s="216"/>
      <c r="G16" s="387"/>
      <c r="H16" s="389"/>
      <c r="I16" s="216"/>
      <c r="J16" s="216"/>
      <c r="K16" s="216"/>
      <c r="L16" s="250"/>
      <c r="M16" s="252"/>
      <c r="N16" s="266"/>
      <c r="O16" s="268"/>
      <c r="P16" s="270"/>
      <c r="Q16" s="272"/>
      <c r="R16" s="294"/>
      <c r="S16" s="295"/>
      <c r="T16" s="296"/>
      <c r="U16" s="13"/>
      <c r="V16" s="13"/>
      <c r="W16" s="13"/>
      <c r="X16" s="14"/>
    </row>
    <row r="17" spans="1:24" ht="38.25" customHeight="1" x14ac:dyDescent="0.15">
      <c r="A17" s="209">
        <v>4</v>
      </c>
      <c r="B17" s="210" t="s">
        <v>48</v>
      </c>
      <c r="C17" s="385"/>
      <c r="D17" s="51"/>
      <c r="E17" s="50" t="s">
        <v>112</v>
      </c>
      <c r="F17" s="193" t="s">
        <v>57</v>
      </c>
      <c r="G17" s="194">
        <v>20</v>
      </c>
      <c r="H17" s="195" t="s">
        <v>123</v>
      </c>
      <c r="I17" s="193" t="s">
        <v>16</v>
      </c>
      <c r="J17" s="193" t="s">
        <v>16</v>
      </c>
      <c r="K17" s="211" t="s">
        <v>49</v>
      </c>
      <c r="L17" s="249" t="s">
        <v>148</v>
      </c>
      <c r="M17" s="199"/>
      <c r="N17" s="200"/>
      <c r="O17" s="201"/>
      <c r="P17" s="202"/>
      <c r="Q17" s="185"/>
      <c r="R17" s="196"/>
      <c r="S17" s="197"/>
      <c r="T17" s="198"/>
      <c r="U17" s="13"/>
      <c r="V17" s="13"/>
      <c r="W17" s="13"/>
      <c r="X17" s="14"/>
    </row>
    <row r="18" spans="1:24" ht="38.25" customHeight="1" x14ac:dyDescent="0.2">
      <c r="A18" s="209"/>
      <c r="B18" s="210"/>
      <c r="C18" s="385"/>
      <c r="D18" s="214" t="s">
        <v>118</v>
      </c>
      <c r="E18" s="66" t="s">
        <v>279</v>
      </c>
      <c r="F18" s="326" t="s">
        <v>21</v>
      </c>
      <c r="G18" s="363">
        <v>50</v>
      </c>
      <c r="H18" s="355" t="s">
        <v>13</v>
      </c>
      <c r="I18" s="326" t="s">
        <v>24</v>
      </c>
      <c r="J18" s="326" t="s">
        <v>15</v>
      </c>
      <c r="K18" s="212"/>
      <c r="L18" s="256"/>
      <c r="M18" s="251">
        <v>2800</v>
      </c>
      <c r="N18" s="265">
        <v>250</v>
      </c>
      <c r="O18" s="267" t="s">
        <v>13</v>
      </c>
      <c r="P18" s="269">
        <f>G18/N18*M18</f>
        <v>560</v>
      </c>
      <c r="Q18" s="271">
        <f>P18*5</f>
        <v>2800</v>
      </c>
      <c r="R18" s="291" t="s">
        <v>92</v>
      </c>
      <c r="S18" s="292"/>
      <c r="T18" s="293"/>
      <c r="U18" s="13"/>
      <c r="V18" s="13"/>
      <c r="W18" s="13"/>
      <c r="X18" s="14"/>
    </row>
    <row r="19" spans="1:24" ht="38.25" customHeight="1" x14ac:dyDescent="0.15">
      <c r="A19" s="209"/>
      <c r="B19" s="210"/>
      <c r="C19" s="385"/>
      <c r="D19" s="214"/>
      <c r="E19" s="67" t="s">
        <v>163</v>
      </c>
      <c r="F19" s="255"/>
      <c r="G19" s="364"/>
      <c r="H19" s="356"/>
      <c r="I19" s="255"/>
      <c r="J19" s="255"/>
      <c r="K19" s="216"/>
      <c r="L19" s="250"/>
      <c r="M19" s="328"/>
      <c r="N19" s="321"/>
      <c r="O19" s="312"/>
      <c r="P19" s="338"/>
      <c r="Q19" s="313"/>
      <c r="R19" s="365"/>
      <c r="S19" s="366"/>
      <c r="T19" s="367"/>
      <c r="U19" s="13"/>
      <c r="V19" s="13"/>
      <c r="W19" s="13"/>
      <c r="X19" s="14"/>
    </row>
    <row r="20" spans="1:24" ht="38.25" customHeight="1" x14ac:dyDescent="0.15">
      <c r="A20" s="209">
        <v>5</v>
      </c>
      <c r="B20" s="210" t="s">
        <v>269</v>
      </c>
      <c r="C20" s="210"/>
      <c r="D20" s="193"/>
      <c r="E20" s="50" t="s">
        <v>112</v>
      </c>
      <c r="F20" s="193" t="s">
        <v>57</v>
      </c>
      <c r="G20" s="194">
        <v>20</v>
      </c>
      <c r="H20" s="195" t="s">
        <v>122</v>
      </c>
      <c r="I20" s="193" t="s">
        <v>16</v>
      </c>
      <c r="J20" s="193" t="s">
        <v>16</v>
      </c>
      <c r="K20" s="211" t="s">
        <v>49</v>
      </c>
      <c r="L20" s="249" t="s">
        <v>115</v>
      </c>
      <c r="M20" s="178"/>
      <c r="N20" s="179"/>
      <c r="O20" s="181"/>
      <c r="P20" s="183"/>
      <c r="Q20" s="184"/>
      <c r="R20" s="186"/>
      <c r="S20" s="187"/>
      <c r="T20" s="188"/>
      <c r="U20" s="13"/>
      <c r="V20" s="13"/>
      <c r="W20" s="13"/>
      <c r="X20" s="14"/>
    </row>
    <row r="21" spans="1:24" ht="38.25" customHeight="1" x14ac:dyDescent="0.2">
      <c r="A21" s="209"/>
      <c r="B21" s="210"/>
      <c r="C21" s="210"/>
      <c r="D21" s="214" t="s">
        <v>267</v>
      </c>
      <c r="E21" s="65" t="s">
        <v>266</v>
      </c>
      <c r="F21" s="212" t="s">
        <v>19</v>
      </c>
      <c r="G21" s="217">
        <v>125</v>
      </c>
      <c r="H21" s="333" t="s">
        <v>122</v>
      </c>
      <c r="I21" s="212" t="s">
        <v>268</v>
      </c>
      <c r="J21" s="212" t="s">
        <v>176</v>
      </c>
      <c r="K21" s="212"/>
      <c r="L21" s="256"/>
      <c r="M21" s="357">
        <v>3980</v>
      </c>
      <c r="N21" s="358">
        <v>334</v>
      </c>
      <c r="O21" s="359" t="s">
        <v>12</v>
      </c>
      <c r="P21" s="360">
        <f>G21/N21*M21</f>
        <v>1489.5209580838323</v>
      </c>
      <c r="Q21" s="280">
        <f>P21*5</f>
        <v>7447.6047904191619</v>
      </c>
      <c r="R21" s="330" t="s">
        <v>97</v>
      </c>
      <c r="S21" s="331"/>
      <c r="T21" s="332"/>
      <c r="U21" s="13"/>
      <c r="V21" s="13"/>
      <c r="W21" s="13"/>
      <c r="X21" s="14"/>
    </row>
    <row r="22" spans="1:24" ht="38.25" customHeight="1" x14ac:dyDescent="0.15">
      <c r="A22" s="209"/>
      <c r="B22" s="210"/>
      <c r="C22" s="210"/>
      <c r="D22" s="215"/>
      <c r="E22" s="67" t="s">
        <v>273</v>
      </c>
      <c r="F22" s="216"/>
      <c r="G22" s="253"/>
      <c r="H22" s="334"/>
      <c r="I22" s="216"/>
      <c r="J22" s="216"/>
      <c r="K22" s="216"/>
      <c r="L22" s="250"/>
      <c r="M22" s="241"/>
      <c r="N22" s="274"/>
      <c r="O22" s="276"/>
      <c r="P22" s="278"/>
      <c r="Q22" s="314"/>
      <c r="R22" s="300"/>
      <c r="S22" s="301"/>
      <c r="T22" s="302"/>
      <c r="U22" s="13"/>
      <c r="V22" s="13"/>
      <c r="W22" s="13"/>
      <c r="X22" s="14"/>
    </row>
    <row r="23" spans="1:24" ht="38.25" customHeight="1" x14ac:dyDescent="0.2">
      <c r="A23" s="226">
        <v>6</v>
      </c>
      <c r="B23" s="220" t="s">
        <v>270</v>
      </c>
      <c r="C23" s="221"/>
      <c r="D23" s="219" t="s">
        <v>141</v>
      </c>
      <c r="E23" s="63" t="s">
        <v>275</v>
      </c>
      <c r="F23" s="213" t="s">
        <v>21</v>
      </c>
      <c r="G23" s="235">
        <v>50</v>
      </c>
      <c r="H23" s="247" t="s">
        <v>13</v>
      </c>
      <c r="I23" s="211" t="s">
        <v>128</v>
      </c>
      <c r="J23" s="211" t="s">
        <v>55</v>
      </c>
      <c r="K23" s="211" t="s">
        <v>47</v>
      </c>
      <c r="L23" s="349" t="s">
        <v>129</v>
      </c>
      <c r="M23" s="240">
        <v>1930</v>
      </c>
      <c r="N23" s="273">
        <v>500</v>
      </c>
      <c r="O23" s="275" t="s">
        <v>13</v>
      </c>
      <c r="P23" s="277">
        <f>G23/N23*M23</f>
        <v>193</v>
      </c>
      <c r="Q23" s="279">
        <f>P23*5</f>
        <v>965</v>
      </c>
      <c r="R23" s="345" t="s">
        <v>90</v>
      </c>
      <c r="S23" s="346"/>
      <c r="T23" s="347"/>
      <c r="U23" s="13"/>
      <c r="V23" s="13"/>
      <c r="W23" s="13"/>
      <c r="X23" s="14"/>
    </row>
    <row r="24" spans="1:24" ht="38.25" customHeight="1" x14ac:dyDescent="0.15">
      <c r="A24" s="227"/>
      <c r="B24" s="222"/>
      <c r="C24" s="223"/>
      <c r="D24" s="214"/>
      <c r="E24" s="205" t="s">
        <v>164</v>
      </c>
      <c r="F24" s="212"/>
      <c r="G24" s="217"/>
      <c r="H24" s="329"/>
      <c r="I24" s="212"/>
      <c r="J24" s="212"/>
      <c r="K24" s="212"/>
      <c r="L24" s="350"/>
      <c r="M24" s="241"/>
      <c r="N24" s="274"/>
      <c r="O24" s="276"/>
      <c r="P24" s="278"/>
      <c r="Q24" s="314"/>
      <c r="R24" s="342"/>
      <c r="S24" s="343"/>
      <c r="T24" s="344"/>
      <c r="U24" s="13"/>
      <c r="V24" s="13"/>
      <c r="W24" s="13"/>
      <c r="X24" s="14"/>
    </row>
    <row r="25" spans="1:24" ht="38.25" customHeight="1" x14ac:dyDescent="0.2">
      <c r="A25" s="227"/>
      <c r="B25" s="222"/>
      <c r="C25" s="223"/>
      <c r="D25" s="229" t="s">
        <v>51</v>
      </c>
      <c r="E25" s="66" t="s">
        <v>154</v>
      </c>
      <c r="F25" s="231" t="s">
        <v>21</v>
      </c>
      <c r="G25" s="233">
        <v>50</v>
      </c>
      <c r="H25" s="242" t="s">
        <v>13</v>
      </c>
      <c r="I25" s="231" t="s">
        <v>24</v>
      </c>
      <c r="J25" s="231" t="s">
        <v>15</v>
      </c>
      <c r="K25" s="212"/>
      <c r="L25" s="350"/>
      <c r="M25" s="240">
        <v>3170</v>
      </c>
      <c r="N25" s="273">
        <v>250</v>
      </c>
      <c r="O25" s="275" t="s">
        <v>13</v>
      </c>
      <c r="P25" s="277">
        <f>G25/N25*M25</f>
        <v>634</v>
      </c>
      <c r="Q25" s="279">
        <f>P25*5</f>
        <v>3170</v>
      </c>
      <c r="R25" s="297" t="s">
        <v>95</v>
      </c>
      <c r="S25" s="298"/>
      <c r="T25" s="299"/>
      <c r="U25" s="13"/>
      <c r="V25" s="13"/>
      <c r="W25" s="13"/>
      <c r="X25" s="14"/>
    </row>
    <row r="26" spans="1:24" ht="38.25" customHeight="1" x14ac:dyDescent="0.15">
      <c r="A26" s="228"/>
      <c r="B26" s="224"/>
      <c r="C26" s="225"/>
      <c r="D26" s="230"/>
      <c r="E26" s="67" t="s">
        <v>165</v>
      </c>
      <c r="F26" s="232"/>
      <c r="G26" s="234"/>
      <c r="H26" s="337"/>
      <c r="I26" s="232"/>
      <c r="J26" s="232"/>
      <c r="K26" s="216"/>
      <c r="L26" s="351"/>
      <c r="M26" s="310"/>
      <c r="N26" s="311"/>
      <c r="O26" s="335"/>
      <c r="P26" s="336"/>
      <c r="Q26" s="306"/>
      <c r="R26" s="307"/>
      <c r="S26" s="308"/>
      <c r="T26" s="309"/>
      <c r="U26" s="13"/>
      <c r="V26" s="13"/>
      <c r="W26" s="13"/>
      <c r="X26" s="14"/>
    </row>
    <row r="27" spans="1:24" ht="38.25" customHeight="1" x14ac:dyDescent="0.15">
      <c r="A27" s="211">
        <v>7</v>
      </c>
      <c r="B27" s="220" t="s">
        <v>50</v>
      </c>
      <c r="C27" s="421" t="s">
        <v>40</v>
      </c>
      <c r="D27" s="315" t="s">
        <v>54</v>
      </c>
      <c r="E27" s="257" t="s">
        <v>53</v>
      </c>
      <c r="F27" s="316" t="s">
        <v>21</v>
      </c>
      <c r="G27" s="317">
        <v>50</v>
      </c>
      <c r="H27" s="348" t="s">
        <v>122</v>
      </c>
      <c r="I27" s="316" t="s">
        <v>24</v>
      </c>
      <c r="J27" s="316" t="s">
        <v>55</v>
      </c>
      <c r="K27" s="211" t="s">
        <v>52</v>
      </c>
      <c r="L27" s="350" t="s">
        <v>116</v>
      </c>
      <c r="M27" s="328">
        <v>5600</v>
      </c>
      <c r="N27" s="321">
        <v>250</v>
      </c>
      <c r="O27" s="312" t="s">
        <v>12</v>
      </c>
      <c r="P27" s="338">
        <f>G27/N27*M27</f>
        <v>1120</v>
      </c>
      <c r="Q27" s="313">
        <f>P27*5</f>
        <v>5600</v>
      </c>
      <c r="R27" s="339" t="s">
        <v>98</v>
      </c>
      <c r="S27" s="340"/>
      <c r="T27" s="341"/>
      <c r="U27" s="13"/>
      <c r="V27" s="13"/>
      <c r="W27" s="13"/>
      <c r="X27" s="14"/>
    </row>
    <row r="28" spans="1:24" ht="38.25" customHeight="1" x14ac:dyDescent="0.15">
      <c r="A28" s="212"/>
      <c r="B28" s="222"/>
      <c r="C28" s="422"/>
      <c r="D28" s="229"/>
      <c r="E28" s="258"/>
      <c r="F28" s="231"/>
      <c r="G28" s="233"/>
      <c r="H28" s="333"/>
      <c r="I28" s="231"/>
      <c r="J28" s="231"/>
      <c r="K28" s="326"/>
      <c r="L28" s="350"/>
      <c r="M28" s="241"/>
      <c r="N28" s="274"/>
      <c r="O28" s="276"/>
      <c r="P28" s="278"/>
      <c r="Q28" s="314"/>
      <c r="R28" s="342"/>
      <c r="S28" s="343"/>
      <c r="T28" s="344"/>
      <c r="U28" s="13"/>
      <c r="V28" s="13"/>
      <c r="W28" s="13"/>
      <c r="X28" s="14"/>
    </row>
    <row r="29" spans="1:24" ht="38.25" customHeight="1" x14ac:dyDescent="0.2">
      <c r="A29" s="212"/>
      <c r="B29" s="222"/>
      <c r="C29" s="422"/>
      <c r="D29" s="214" t="s">
        <v>125</v>
      </c>
      <c r="E29" s="65" t="s">
        <v>155</v>
      </c>
      <c r="F29" s="327" t="s">
        <v>27</v>
      </c>
      <c r="G29" s="217">
        <v>33</v>
      </c>
      <c r="H29" s="329" t="s">
        <v>13</v>
      </c>
      <c r="I29" s="212" t="s">
        <v>24</v>
      </c>
      <c r="J29" s="212" t="s">
        <v>126</v>
      </c>
      <c r="K29" s="212" t="s">
        <v>60</v>
      </c>
      <c r="L29" s="350"/>
      <c r="M29" s="240">
        <v>3900</v>
      </c>
      <c r="N29" s="273">
        <v>500</v>
      </c>
      <c r="O29" s="275" t="s">
        <v>12</v>
      </c>
      <c r="P29" s="277">
        <f>G29/N29*M29</f>
        <v>257.40000000000003</v>
      </c>
      <c r="Q29" s="279">
        <f>P29*4</f>
        <v>1029.6000000000001</v>
      </c>
      <c r="R29" s="345" t="s">
        <v>91</v>
      </c>
      <c r="S29" s="346"/>
      <c r="T29" s="347"/>
      <c r="U29" s="13"/>
      <c r="V29" s="13"/>
      <c r="W29" s="13"/>
      <c r="X29" s="14"/>
    </row>
    <row r="30" spans="1:24" ht="38.25" customHeight="1" x14ac:dyDescent="0.15">
      <c r="A30" s="216"/>
      <c r="B30" s="224"/>
      <c r="C30" s="422"/>
      <c r="D30" s="214"/>
      <c r="E30" s="72" t="s">
        <v>166</v>
      </c>
      <c r="F30" s="327"/>
      <c r="G30" s="218"/>
      <c r="H30" s="329"/>
      <c r="I30" s="326"/>
      <c r="J30" s="212"/>
      <c r="K30" s="212"/>
      <c r="L30" s="351"/>
      <c r="M30" s="310"/>
      <c r="N30" s="311"/>
      <c r="O30" s="335"/>
      <c r="P30" s="336"/>
      <c r="Q30" s="306"/>
      <c r="R30" s="352"/>
      <c r="S30" s="353"/>
      <c r="T30" s="354"/>
      <c r="U30" s="13"/>
      <c r="V30" s="13"/>
      <c r="W30" s="13"/>
      <c r="X30" s="14"/>
    </row>
    <row r="31" spans="1:24" ht="38.25" customHeight="1" x14ac:dyDescent="0.2">
      <c r="A31" s="211">
        <v>8</v>
      </c>
      <c r="B31" s="220" t="s">
        <v>272</v>
      </c>
      <c r="C31" s="422"/>
      <c r="D31" s="219" t="s">
        <v>56</v>
      </c>
      <c r="E31" s="63" t="s">
        <v>156</v>
      </c>
      <c r="F31" s="211" t="s">
        <v>57</v>
      </c>
      <c r="G31" s="235">
        <v>20</v>
      </c>
      <c r="H31" s="247" t="s">
        <v>121</v>
      </c>
      <c r="I31" s="211" t="s">
        <v>24</v>
      </c>
      <c r="J31" s="211" t="s">
        <v>17</v>
      </c>
      <c r="K31" s="211" t="s">
        <v>61</v>
      </c>
      <c r="L31" s="322" t="s">
        <v>281</v>
      </c>
      <c r="M31" s="240">
        <v>2280</v>
      </c>
      <c r="N31" s="273">
        <v>100</v>
      </c>
      <c r="O31" s="275" t="s">
        <v>12</v>
      </c>
      <c r="P31" s="277">
        <f>G31/N31*M31</f>
        <v>456</v>
      </c>
      <c r="Q31" s="279">
        <f>P31*4</f>
        <v>1824</v>
      </c>
      <c r="R31" s="297" t="s">
        <v>99</v>
      </c>
      <c r="S31" s="298"/>
      <c r="T31" s="299"/>
      <c r="U31" s="13"/>
      <c r="V31" s="55"/>
      <c r="W31" s="13"/>
      <c r="X31" s="56"/>
    </row>
    <row r="32" spans="1:24" ht="38.25" customHeight="1" thickBot="1" x14ac:dyDescent="0.2">
      <c r="A32" s="212"/>
      <c r="B32" s="222"/>
      <c r="C32" s="422"/>
      <c r="D32" s="325"/>
      <c r="E32" s="68" t="s">
        <v>168</v>
      </c>
      <c r="F32" s="326"/>
      <c r="G32" s="218"/>
      <c r="H32" s="368"/>
      <c r="I32" s="326"/>
      <c r="J32" s="326"/>
      <c r="K32" s="212"/>
      <c r="L32" s="323"/>
      <c r="M32" s="310"/>
      <c r="N32" s="311"/>
      <c r="O32" s="335"/>
      <c r="P32" s="336"/>
      <c r="Q32" s="306"/>
      <c r="R32" s="307"/>
      <c r="S32" s="308"/>
      <c r="T32" s="309"/>
      <c r="U32" s="13"/>
      <c r="V32" s="57"/>
      <c r="W32" s="58"/>
      <c r="X32" s="59"/>
    </row>
    <row r="33" spans="1:24" ht="38.25" customHeight="1" x14ac:dyDescent="0.2">
      <c r="A33" s="212"/>
      <c r="B33" s="222"/>
      <c r="C33" s="422"/>
      <c r="D33" s="255" t="s">
        <v>58</v>
      </c>
      <c r="E33" s="66" t="s">
        <v>278</v>
      </c>
      <c r="F33" s="255" t="s">
        <v>138</v>
      </c>
      <c r="G33" s="318">
        <v>10</v>
      </c>
      <c r="H33" s="320" t="s">
        <v>13</v>
      </c>
      <c r="I33" s="255" t="s">
        <v>24</v>
      </c>
      <c r="J33" s="255" t="s">
        <v>17</v>
      </c>
      <c r="K33" s="212"/>
      <c r="L33" s="323"/>
      <c r="M33" s="328">
        <v>6030</v>
      </c>
      <c r="N33" s="321">
        <v>100</v>
      </c>
      <c r="O33" s="312" t="s">
        <v>13</v>
      </c>
      <c r="P33" s="338">
        <f>G33/N33*M33</f>
        <v>603</v>
      </c>
      <c r="Q33" s="313">
        <f>P33*4</f>
        <v>2412</v>
      </c>
      <c r="R33" s="339" t="s">
        <v>100</v>
      </c>
      <c r="S33" s="340"/>
      <c r="T33" s="341"/>
      <c r="U33" s="13"/>
      <c r="V33" s="13"/>
      <c r="W33" s="13"/>
      <c r="X33" s="14"/>
    </row>
    <row r="34" spans="1:24" ht="38.25" customHeight="1" x14ac:dyDescent="0.15">
      <c r="A34" s="216"/>
      <c r="B34" s="224"/>
      <c r="C34" s="422"/>
      <c r="D34" s="216"/>
      <c r="E34" s="67" t="s">
        <v>169</v>
      </c>
      <c r="F34" s="216"/>
      <c r="G34" s="253"/>
      <c r="H34" s="248"/>
      <c r="I34" s="216"/>
      <c r="J34" s="216"/>
      <c r="K34" s="216"/>
      <c r="L34" s="323"/>
      <c r="M34" s="241"/>
      <c r="N34" s="274"/>
      <c r="O34" s="276"/>
      <c r="P34" s="278"/>
      <c r="Q34" s="314"/>
      <c r="R34" s="342"/>
      <c r="S34" s="343"/>
      <c r="T34" s="344"/>
      <c r="U34" s="13"/>
      <c r="V34" s="13"/>
      <c r="W34" s="13"/>
      <c r="X34" s="14"/>
    </row>
    <row r="35" spans="1:24" ht="38.25" customHeight="1" x14ac:dyDescent="0.2">
      <c r="A35" s="226">
        <v>9</v>
      </c>
      <c r="B35" s="220" t="s">
        <v>271</v>
      </c>
      <c r="C35" s="422"/>
      <c r="D35" s="315" t="s">
        <v>134</v>
      </c>
      <c r="E35" s="63" t="s">
        <v>160</v>
      </c>
      <c r="F35" s="316" t="s">
        <v>139</v>
      </c>
      <c r="G35" s="317">
        <v>25</v>
      </c>
      <c r="H35" s="319" t="s">
        <v>121</v>
      </c>
      <c r="I35" s="316" t="s">
        <v>24</v>
      </c>
      <c r="J35" s="316" t="s">
        <v>22</v>
      </c>
      <c r="K35" s="211" t="s">
        <v>42</v>
      </c>
      <c r="L35" s="323"/>
      <c r="M35" s="199"/>
      <c r="N35" s="200"/>
      <c r="O35" s="201"/>
      <c r="P35" s="202"/>
      <c r="Q35" s="185"/>
      <c r="R35" s="52"/>
      <c r="S35" s="53"/>
      <c r="T35" s="54"/>
      <c r="U35" s="13"/>
      <c r="V35" s="55"/>
      <c r="W35" s="13"/>
      <c r="X35" s="56"/>
    </row>
    <row r="36" spans="1:24" ht="38.25" customHeight="1" x14ac:dyDescent="0.15">
      <c r="A36" s="227"/>
      <c r="B36" s="407"/>
      <c r="C36" s="422"/>
      <c r="D36" s="254"/>
      <c r="E36" s="205" t="s">
        <v>172</v>
      </c>
      <c r="F36" s="255"/>
      <c r="G36" s="318"/>
      <c r="H36" s="320"/>
      <c r="I36" s="255"/>
      <c r="J36" s="255"/>
      <c r="K36" s="212"/>
      <c r="L36" s="323"/>
      <c r="M36" s="199"/>
      <c r="N36" s="200"/>
      <c r="O36" s="201"/>
      <c r="P36" s="202"/>
      <c r="Q36" s="185"/>
      <c r="R36" s="52"/>
      <c r="S36" s="53"/>
      <c r="T36" s="54"/>
      <c r="U36" s="13"/>
      <c r="V36" s="55"/>
      <c r="W36" s="13"/>
      <c r="X36" s="56"/>
    </row>
    <row r="37" spans="1:24" ht="38.25" customHeight="1" x14ac:dyDescent="0.2">
      <c r="A37" s="227"/>
      <c r="B37" s="407"/>
      <c r="C37" s="422"/>
      <c r="D37" s="254" t="s">
        <v>183</v>
      </c>
      <c r="E37" s="172" t="s">
        <v>178</v>
      </c>
      <c r="F37" s="426" t="s">
        <v>179</v>
      </c>
      <c r="G37" s="364">
        <v>50</v>
      </c>
      <c r="H37" s="356" t="s">
        <v>122</v>
      </c>
      <c r="I37" s="255" t="s">
        <v>180</v>
      </c>
      <c r="J37" s="255" t="s">
        <v>181</v>
      </c>
      <c r="K37" s="212"/>
      <c r="L37" s="323"/>
      <c r="M37" s="199"/>
      <c r="N37" s="200"/>
      <c r="O37" s="201"/>
      <c r="P37" s="202"/>
      <c r="Q37" s="185"/>
      <c r="R37" s="52"/>
      <c r="S37" s="53"/>
      <c r="T37" s="54"/>
      <c r="U37" s="13"/>
      <c r="V37" s="55"/>
      <c r="W37" s="13"/>
      <c r="X37" s="56"/>
    </row>
    <row r="38" spans="1:24" ht="38.25" customHeight="1" x14ac:dyDescent="0.15">
      <c r="A38" s="228"/>
      <c r="B38" s="245"/>
      <c r="C38" s="422"/>
      <c r="D38" s="215"/>
      <c r="E38" s="67" t="s">
        <v>182</v>
      </c>
      <c r="F38" s="427"/>
      <c r="G38" s="387"/>
      <c r="H38" s="389"/>
      <c r="I38" s="216"/>
      <c r="J38" s="216"/>
      <c r="K38" s="216"/>
      <c r="L38" s="323"/>
      <c r="M38" s="199"/>
      <c r="N38" s="200"/>
      <c r="O38" s="201"/>
      <c r="P38" s="202"/>
      <c r="Q38" s="185"/>
      <c r="R38" s="52"/>
      <c r="S38" s="53"/>
      <c r="T38" s="54"/>
      <c r="U38" s="13"/>
      <c r="V38" s="55"/>
      <c r="W38" s="13"/>
      <c r="X38" s="56"/>
    </row>
    <row r="39" spans="1:24" ht="38.25" customHeight="1" x14ac:dyDescent="0.2">
      <c r="A39" s="211">
        <v>10</v>
      </c>
      <c r="B39" s="220" t="s">
        <v>59</v>
      </c>
      <c r="C39" s="422"/>
      <c r="D39" s="219" t="s">
        <v>107</v>
      </c>
      <c r="E39" s="63" t="s">
        <v>279</v>
      </c>
      <c r="F39" s="211" t="s">
        <v>21</v>
      </c>
      <c r="G39" s="386">
        <v>50</v>
      </c>
      <c r="H39" s="388" t="s">
        <v>13</v>
      </c>
      <c r="I39" s="211" t="s">
        <v>24</v>
      </c>
      <c r="J39" s="211" t="s">
        <v>15</v>
      </c>
      <c r="K39" s="211" t="s">
        <v>61</v>
      </c>
      <c r="L39" s="323"/>
      <c r="M39" s="240">
        <v>2800</v>
      </c>
      <c r="N39" s="273">
        <v>250</v>
      </c>
      <c r="O39" s="275" t="s">
        <v>13</v>
      </c>
      <c r="P39" s="277">
        <f>G39/N39*M39</f>
        <v>560</v>
      </c>
      <c r="Q39" s="279">
        <f>P39*4</f>
        <v>2240</v>
      </c>
      <c r="R39" s="297" t="s">
        <v>92</v>
      </c>
      <c r="S39" s="298"/>
      <c r="T39" s="299"/>
      <c r="U39" s="13"/>
      <c r="V39" s="13"/>
      <c r="W39" s="13"/>
      <c r="X39" s="14"/>
    </row>
    <row r="40" spans="1:24" ht="38.25" customHeight="1" x14ac:dyDescent="0.15">
      <c r="A40" s="212"/>
      <c r="B40" s="222"/>
      <c r="C40" s="422"/>
      <c r="D40" s="325"/>
      <c r="E40" s="71" t="s">
        <v>163</v>
      </c>
      <c r="F40" s="326"/>
      <c r="G40" s="363"/>
      <c r="H40" s="355"/>
      <c r="I40" s="326"/>
      <c r="J40" s="326"/>
      <c r="K40" s="212"/>
      <c r="L40" s="323"/>
      <c r="M40" s="310"/>
      <c r="N40" s="311"/>
      <c r="O40" s="335"/>
      <c r="P40" s="336"/>
      <c r="Q40" s="306"/>
      <c r="R40" s="307"/>
      <c r="S40" s="308"/>
      <c r="T40" s="309"/>
      <c r="U40" s="13"/>
      <c r="V40" s="13"/>
      <c r="W40" s="13"/>
      <c r="X40" s="14"/>
    </row>
    <row r="41" spans="1:24" ht="38.25" customHeight="1" x14ac:dyDescent="0.2">
      <c r="A41" s="212"/>
      <c r="B41" s="222"/>
      <c r="C41" s="422"/>
      <c r="D41" s="254" t="s">
        <v>130</v>
      </c>
      <c r="E41" s="66" t="s">
        <v>158</v>
      </c>
      <c r="F41" s="255" t="s">
        <v>131</v>
      </c>
      <c r="G41" s="318">
        <v>40</v>
      </c>
      <c r="H41" s="320" t="s">
        <v>13</v>
      </c>
      <c r="I41" s="255" t="s">
        <v>24</v>
      </c>
      <c r="J41" s="255" t="s">
        <v>22</v>
      </c>
      <c r="K41" s="212"/>
      <c r="L41" s="323"/>
      <c r="M41" s="328">
        <v>1830</v>
      </c>
      <c r="N41" s="321">
        <v>125</v>
      </c>
      <c r="O41" s="312" t="s">
        <v>13</v>
      </c>
      <c r="P41" s="338">
        <f>G41/N41*M41</f>
        <v>585.6</v>
      </c>
      <c r="Q41" s="313">
        <f>P41*4</f>
        <v>2342.4</v>
      </c>
      <c r="R41" s="339" t="s">
        <v>25</v>
      </c>
      <c r="S41" s="340"/>
      <c r="T41" s="341"/>
      <c r="U41" s="13"/>
      <c r="V41" s="13"/>
      <c r="W41" s="13"/>
      <c r="X41" s="14"/>
    </row>
    <row r="42" spans="1:24" ht="38.25" customHeight="1" x14ac:dyDescent="0.15">
      <c r="A42" s="216"/>
      <c r="B42" s="224"/>
      <c r="C42" s="423"/>
      <c r="D42" s="215"/>
      <c r="E42" s="70" t="s">
        <v>170</v>
      </c>
      <c r="F42" s="216"/>
      <c r="G42" s="253"/>
      <c r="H42" s="248"/>
      <c r="I42" s="216"/>
      <c r="J42" s="216"/>
      <c r="K42" s="216"/>
      <c r="L42" s="324"/>
      <c r="M42" s="241"/>
      <c r="N42" s="274"/>
      <c r="O42" s="276"/>
      <c r="P42" s="278"/>
      <c r="Q42" s="314"/>
      <c r="R42" s="342"/>
      <c r="S42" s="343"/>
      <c r="T42" s="344"/>
      <c r="U42" s="13"/>
      <c r="V42" s="13"/>
      <c r="W42" s="13"/>
      <c r="X42" s="14"/>
    </row>
    <row r="43" spans="1:24" ht="38.25" customHeight="1" x14ac:dyDescent="0.2">
      <c r="A43" s="226" t="s">
        <v>10</v>
      </c>
      <c r="B43" s="415" t="s">
        <v>62</v>
      </c>
      <c r="C43" s="416"/>
      <c r="D43" s="315" t="s">
        <v>108</v>
      </c>
      <c r="E43" s="63" t="s">
        <v>159</v>
      </c>
      <c r="F43" s="316" t="s">
        <v>21</v>
      </c>
      <c r="G43" s="317">
        <v>50</v>
      </c>
      <c r="H43" s="319" t="s">
        <v>121</v>
      </c>
      <c r="I43" s="316" t="s">
        <v>24</v>
      </c>
      <c r="J43" s="316" t="s">
        <v>15</v>
      </c>
      <c r="K43" s="211" t="s">
        <v>61</v>
      </c>
      <c r="L43" s="349" t="s">
        <v>282</v>
      </c>
      <c r="M43" s="240">
        <v>1870</v>
      </c>
      <c r="N43" s="273">
        <v>250</v>
      </c>
      <c r="O43" s="275" t="s">
        <v>12</v>
      </c>
      <c r="P43" s="277">
        <f>G43/N43*M43</f>
        <v>374</v>
      </c>
      <c r="Q43" s="279">
        <f>P43*4</f>
        <v>1496</v>
      </c>
      <c r="R43" s="297" t="s">
        <v>29</v>
      </c>
      <c r="S43" s="298"/>
      <c r="T43" s="299"/>
      <c r="U43" s="13"/>
      <c r="V43" s="13"/>
      <c r="W43" s="13"/>
      <c r="X43" s="14"/>
    </row>
    <row r="44" spans="1:24" ht="38.25" customHeight="1" x14ac:dyDescent="0.15">
      <c r="A44" s="227"/>
      <c r="B44" s="417"/>
      <c r="C44" s="418"/>
      <c r="D44" s="229"/>
      <c r="E44" s="71" t="s">
        <v>171</v>
      </c>
      <c r="F44" s="231"/>
      <c r="G44" s="233"/>
      <c r="H44" s="242"/>
      <c r="I44" s="231"/>
      <c r="J44" s="231"/>
      <c r="K44" s="212"/>
      <c r="L44" s="350"/>
      <c r="M44" s="310"/>
      <c r="N44" s="311"/>
      <c r="O44" s="335"/>
      <c r="P44" s="336"/>
      <c r="Q44" s="306"/>
      <c r="R44" s="307"/>
      <c r="S44" s="308"/>
      <c r="T44" s="309"/>
      <c r="U44" s="13"/>
      <c r="V44" s="13"/>
      <c r="W44" s="13"/>
      <c r="X44" s="14"/>
    </row>
    <row r="45" spans="1:24" ht="38.25" customHeight="1" x14ac:dyDescent="0.2">
      <c r="A45" s="227"/>
      <c r="B45" s="417"/>
      <c r="C45" s="418"/>
      <c r="D45" s="229" t="s">
        <v>136</v>
      </c>
      <c r="E45" s="66" t="s">
        <v>274</v>
      </c>
      <c r="F45" s="424" t="s">
        <v>127</v>
      </c>
      <c r="G45" s="362">
        <v>25</v>
      </c>
      <c r="H45" s="333" t="s">
        <v>13</v>
      </c>
      <c r="I45" s="231" t="s">
        <v>24</v>
      </c>
      <c r="J45" s="231" t="s">
        <v>17</v>
      </c>
      <c r="K45" s="212"/>
      <c r="L45" s="350"/>
      <c r="M45" s="328">
        <v>1380</v>
      </c>
      <c r="N45" s="321">
        <v>100</v>
      </c>
      <c r="O45" s="312" t="s">
        <v>12</v>
      </c>
      <c r="P45" s="338">
        <f>G35/N45*M45</f>
        <v>345</v>
      </c>
      <c r="Q45" s="313">
        <f>P45*4</f>
        <v>1380</v>
      </c>
      <c r="R45" s="339" t="s">
        <v>101</v>
      </c>
      <c r="S45" s="340"/>
      <c r="T45" s="341"/>
      <c r="U45" s="13"/>
      <c r="V45" s="13"/>
      <c r="W45" s="13"/>
      <c r="X45" s="14"/>
    </row>
    <row r="46" spans="1:24" ht="38.25" customHeight="1" x14ac:dyDescent="0.15">
      <c r="A46" s="228"/>
      <c r="B46" s="419"/>
      <c r="C46" s="420"/>
      <c r="D46" s="230"/>
      <c r="E46" s="67" t="s">
        <v>167</v>
      </c>
      <c r="F46" s="425"/>
      <c r="G46" s="393"/>
      <c r="H46" s="334"/>
      <c r="I46" s="232"/>
      <c r="J46" s="232"/>
      <c r="K46" s="216"/>
      <c r="L46" s="351"/>
      <c r="M46" s="241"/>
      <c r="N46" s="274"/>
      <c r="O46" s="276"/>
      <c r="P46" s="278"/>
      <c r="Q46" s="314"/>
      <c r="R46" s="342"/>
      <c r="S46" s="343"/>
      <c r="T46" s="344"/>
      <c r="U46" s="13"/>
      <c r="V46" s="13"/>
      <c r="W46" s="13"/>
      <c r="X46" s="14"/>
    </row>
    <row r="47" spans="1:24" ht="38.25" customHeight="1" x14ac:dyDescent="0.15">
      <c r="A47" s="211">
        <v>11</v>
      </c>
      <c r="B47" s="407" t="s">
        <v>63</v>
      </c>
      <c r="C47" s="408"/>
      <c r="D47" s="7"/>
      <c r="E47" s="204" t="s">
        <v>65</v>
      </c>
      <c r="F47" s="173" t="s">
        <v>23</v>
      </c>
      <c r="G47" s="176">
        <v>100</v>
      </c>
      <c r="H47" s="203" t="s">
        <v>121</v>
      </c>
      <c r="I47" s="173" t="s">
        <v>16</v>
      </c>
      <c r="J47" s="173" t="s">
        <v>16</v>
      </c>
      <c r="K47" s="211" t="s">
        <v>64</v>
      </c>
      <c r="L47" s="249" t="s">
        <v>276</v>
      </c>
      <c r="M47" s="178">
        <v>1910</v>
      </c>
      <c r="N47" s="179">
        <v>1000</v>
      </c>
      <c r="O47" s="181" t="s">
        <v>12</v>
      </c>
      <c r="P47" s="183">
        <f>G47/N47*M47</f>
        <v>191</v>
      </c>
      <c r="Q47" s="184">
        <f>P47*6</f>
        <v>1146</v>
      </c>
      <c r="R47" s="412" t="s">
        <v>104</v>
      </c>
      <c r="S47" s="413"/>
      <c r="T47" s="414"/>
      <c r="U47" s="13"/>
      <c r="V47" s="13"/>
      <c r="W47" s="13"/>
      <c r="X47" s="14"/>
    </row>
    <row r="48" spans="1:24" ht="38.25" customHeight="1" x14ac:dyDescent="0.15">
      <c r="A48" s="212"/>
      <c r="B48" s="407"/>
      <c r="C48" s="408"/>
      <c r="D48" s="254" t="s">
        <v>137</v>
      </c>
      <c r="E48" s="259" t="s">
        <v>66</v>
      </c>
      <c r="F48" s="231" t="s">
        <v>67</v>
      </c>
      <c r="G48" s="233">
        <v>166</v>
      </c>
      <c r="H48" s="242" t="s">
        <v>13</v>
      </c>
      <c r="I48" s="229" t="s">
        <v>85</v>
      </c>
      <c r="J48" s="231" t="s">
        <v>15</v>
      </c>
      <c r="K48" s="212"/>
      <c r="L48" s="256"/>
      <c r="M48" s="243">
        <v>1295</v>
      </c>
      <c r="N48" s="303">
        <v>500</v>
      </c>
      <c r="O48" s="304" t="s">
        <v>13</v>
      </c>
      <c r="P48" s="305">
        <f>G48/N48*M48</f>
        <v>429.94</v>
      </c>
      <c r="Q48" s="281">
        <f>P48*6</f>
        <v>2579.64</v>
      </c>
      <c r="R48" s="288" t="s">
        <v>102</v>
      </c>
      <c r="S48" s="283"/>
      <c r="T48" s="284"/>
      <c r="U48" s="22"/>
      <c r="V48" s="22"/>
      <c r="W48" s="14"/>
      <c r="X48" s="14"/>
    </row>
    <row r="49" spans="1:24" ht="38.25" customHeight="1" x14ac:dyDescent="0.15">
      <c r="A49" s="216"/>
      <c r="B49" s="245"/>
      <c r="C49" s="246"/>
      <c r="D49" s="215"/>
      <c r="E49" s="260"/>
      <c r="F49" s="232"/>
      <c r="G49" s="234"/>
      <c r="H49" s="337"/>
      <c r="I49" s="232"/>
      <c r="J49" s="232"/>
      <c r="K49" s="216"/>
      <c r="L49" s="250"/>
      <c r="M49" s="252"/>
      <c r="N49" s="266"/>
      <c r="O49" s="268"/>
      <c r="P49" s="270"/>
      <c r="Q49" s="272"/>
      <c r="R49" s="285"/>
      <c r="S49" s="286"/>
      <c r="T49" s="287"/>
      <c r="U49" s="22"/>
      <c r="V49" s="22"/>
      <c r="W49" s="14"/>
      <c r="X49" s="14"/>
    </row>
    <row r="50" spans="1:24" ht="38.25" customHeight="1" x14ac:dyDescent="0.2">
      <c r="A50" s="211">
        <v>12</v>
      </c>
      <c r="B50" s="264" t="s">
        <v>68</v>
      </c>
      <c r="C50" s="244"/>
      <c r="D50" s="229" t="s">
        <v>109</v>
      </c>
      <c r="E50" s="73" t="s">
        <v>142</v>
      </c>
      <c r="F50" s="231" t="s">
        <v>69</v>
      </c>
      <c r="G50" s="233">
        <v>200</v>
      </c>
      <c r="H50" s="242" t="s">
        <v>121</v>
      </c>
      <c r="I50" s="231" t="s">
        <v>70</v>
      </c>
      <c r="J50" s="75" t="s">
        <v>176</v>
      </c>
      <c r="K50" s="211" t="s">
        <v>64</v>
      </c>
      <c r="L50" s="409" t="s">
        <v>150</v>
      </c>
      <c r="M50" s="243">
        <v>1480</v>
      </c>
      <c r="N50" s="303">
        <v>1000</v>
      </c>
      <c r="O50" s="304" t="s">
        <v>12</v>
      </c>
      <c r="P50" s="305">
        <f>G50/N50*M50</f>
        <v>296</v>
      </c>
      <c r="Q50" s="281">
        <f>P50*6</f>
        <v>1776</v>
      </c>
      <c r="R50" s="288" t="s">
        <v>93</v>
      </c>
      <c r="S50" s="289"/>
      <c r="T50" s="290"/>
      <c r="U50" s="22"/>
      <c r="V50" s="22"/>
      <c r="W50" s="14"/>
      <c r="X50" s="14"/>
    </row>
    <row r="51" spans="1:24" ht="38.25" customHeight="1" x14ac:dyDescent="0.15">
      <c r="A51" s="212"/>
      <c r="B51" s="407"/>
      <c r="C51" s="408"/>
      <c r="D51" s="229"/>
      <c r="E51" s="71" t="s">
        <v>173</v>
      </c>
      <c r="F51" s="231"/>
      <c r="G51" s="233"/>
      <c r="H51" s="242"/>
      <c r="I51" s="231"/>
      <c r="J51" s="74" t="s">
        <v>177</v>
      </c>
      <c r="K51" s="212"/>
      <c r="L51" s="410"/>
      <c r="M51" s="243"/>
      <c r="N51" s="303"/>
      <c r="O51" s="304"/>
      <c r="P51" s="305"/>
      <c r="Q51" s="281"/>
      <c r="R51" s="288"/>
      <c r="S51" s="289"/>
      <c r="T51" s="290"/>
      <c r="U51" s="22"/>
      <c r="V51" s="22"/>
      <c r="W51" s="14"/>
      <c r="X51" s="14"/>
    </row>
    <row r="52" spans="1:24" ht="38.25" customHeight="1" x14ac:dyDescent="0.15">
      <c r="A52" s="212"/>
      <c r="B52" s="407"/>
      <c r="C52" s="408"/>
      <c r="D52" s="229" t="s">
        <v>54</v>
      </c>
      <c r="E52" s="259" t="s">
        <v>146</v>
      </c>
      <c r="F52" s="231" t="s">
        <v>23</v>
      </c>
      <c r="G52" s="233">
        <v>100</v>
      </c>
      <c r="H52" s="242" t="s">
        <v>121</v>
      </c>
      <c r="I52" s="231" t="s">
        <v>147</v>
      </c>
      <c r="J52" s="231" t="s">
        <v>55</v>
      </c>
      <c r="K52" s="212"/>
      <c r="L52" s="410"/>
      <c r="M52" s="243">
        <v>6020</v>
      </c>
      <c r="N52" s="303">
        <v>500</v>
      </c>
      <c r="O52" s="304" t="s">
        <v>12</v>
      </c>
      <c r="P52" s="305">
        <f>G52/N52*M52</f>
        <v>1204</v>
      </c>
      <c r="Q52" s="281">
        <f>P52*6</f>
        <v>7224</v>
      </c>
      <c r="R52" s="282" t="s">
        <v>103</v>
      </c>
      <c r="S52" s="283"/>
      <c r="T52" s="284"/>
      <c r="U52" s="22"/>
      <c r="V52" s="22"/>
      <c r="W52" s="14"/>
      <c r="X52" s="14"/>
    </row>
    <row r="53" spans="1:24" ht="38.25" customHeight="1" x14ac:dyDescent="0.15">
      <c r="A53" s="212"/>
      <c r="B53" s="407"/>
      <c r="C53" s="408"/>
      <c r="D53" s="229"/>
      <c r="E53" s="258"/>
      <c r="F53" s="231"/>
      <c r="G53" s="233"/>
      <c r="H53" s="242"/>
      <c r="I53" s="231"/>
      <c r="J53" s="231"/>
      <c r="K53" s="212"/>
      <c r="L53" s="410"/>
      <c r="M53" s="243"/>
      <c r="N53" s="303"/>
      <c r="O53" s="304"/>
      <c r="P53" s="305"/>
      <c r="Q53" s="281"/>
      <c r="R53" s="282"/>
      <c r="S53" s="283"/>
      <c r="T53" s="284"/>
      <c r="U53" s="22"/>
      <c r="V53" s="22"/>
      <c r="W53" s="14"/>
      <c r="X53" s="14"/>
    </row>
    <row r="54" spans="1:24" ht="38.25" customHeight="1" x14ac:dyDescent="0.15">
      <c r="A54" s="216"/>
      <c r="B54" s="245"/>
      <c r="C54" s="246"/>
      <c r="D54" s="190"/>
      <c r="E54" s="62" t="s">
        <v>71</v>
      </c>
      <c r="F54" s="189" t="s">
        <v>23</v>
      </c>
      <c r="G54" s="191">
        <v>100</v>
      </c>
      <c r="H54" s="192" t="s">
        <v>121</v>
      </c>
      <c r="I54" s="189" t="s">
        <v>16</v>
      </c>
      <c r="J54" s="189" t="s">
        <v>16</v>
      </c>
      <c r="K54" s="216"/>
      <c r="L54" s="411"/>
      <c r="M54" s="47"/>
      <c r="N54" s="180"/>
      <c r="O54" s="182"/>
      <c r="P54" s="48"/>
      <c r="Q54" s="49"/>
      <c r="R54" s="285"/>
      <c r="S54" s="286"/>
      <c r="T54" s="287"/>
      <c r="U54" s="22"/>
      <c r="V54" s="22"/>
      <c r="W54" s="14"/>
      <c r="X54" s="14"/>
    </row>
    <row r="55" spans="1:24" ht="38.25" customHeight="1" x14ac:dyDescent="0.15">
      <c r="A55" s="211">
        <v>13</v>
      </c>
      <c r="B55" s="264" t="s">
        <v>72</v>
      </c>
      <c r="C55" s="244"/>
      <c r="D55" s="229" t="s">
        <v>137</v>
      </c>
      <c r="E55" s="261" t="s">
        <v>73</v>
      </c>
      <c r="F55" s="231" t="s">
        <v>19</v>
      </c>
      <c r="G55" s="233">
        <v>125</v>
      </c>
      <c r="H55" s="242" t="s">
        <v>121</v>
      </c>
      <c r="I55" s="229" t="s">
        <v>85</v>
      </c>
      <c r="J55" s="231" t="s">
        <v>22</v>
      </c>
      <c r="K55" s="211" t="s">
        <v>64</v>
      </c>
      <c r="L55" s="349" t="s">
        <v>283</v>
      </c>
      <c r="M55" s="243">
        <v>1690</v>
      </c>
      <c r="N55" s="303">
        <v>500</v>
      </c>
      <c r="O55" s="304" t="s">
        <v>12</v>
      </c>
      <c r="P55" s="305">
        <f>G55/N55*M55</f>
        <v>422.5</v>
      </c>
      <c r="Q55" s="281">
        <f>P55*6</f>
        <v>2535</v>
      </c>
      <c r="R55" s="288" t="s">
        <v>105</v>
      </c>
      <c r="S55" s="289"/>
      <c r="T55" s="290"/>
      <c r="U55" s="22"/>
      <c r="V55" s="22"/>
      <c r="W55" s="14"/>
      <c r="X55" s="14"/>
    </row>
    <row r="56" spans="1:24" ht="38.25" customHeight="1" x14ac:dyDescent="0.15">
      <c r="A56" s="212"/>
      <c r="B56" s="407"/>
      <c r="C56" s="408"/>
      <c r="D56" s="229"/>
      <c r="E56" s="262"/>
      <c r="F56" s="231"/>
      <c r="G56" s="233"/>
      <c r="H56" s="242"/>
      <c r="I56" s="231"/>
      <c r="J56" s="231"/>
      <c r="K56" s="212"/>
      <c r="L56" s="350"/>
      <c r="M56" s="243"/>
      <c r="N56" s="303"/>
      <c r="O56" s="304"/>
      <c r="P56" s="305"/>
      <c r="Q56" s="281"/>
      <c r="R56" s="288"/>
      <c r="S56" s="289"/>
      <c r="T56" s="290"/>
      <c r="U56" s="22"/>
      <c r="V56" s="22"/>
      <c r="W56" s="14"/>
      <c r="X56" s="14"/>
    </row>
    <row r="57" spans="1:24" ht="38.25" customHeight="1" x14ac:dyDescent="0.15">
      <c r="A57" s="212"/>
      <c r="B57" s="407"/>
      <c r="C57" s="408"/>
      <c r="D57" s="229" t="s">
        <v>75</v>
      </c>
      <c r="E57" s="262" t="s">
        <v>74</v>
      </c>
      <c r="F57" s="231" t="s">
        <v>23</v>
      </c>
      <c r="G57" s="233">
        <v>100</v>
      </c>
      <c r="H57" s="242" t="s">
        <v>121</v>
      </c>
      <c r="I57" s="231" t="s">
        <v>28</v>
      </c>
      <c r="J57" s="231" t="s">
        <v>17</v>
      </c>
      <c r="K57" s="212"/>
      <c r="L57" s="350"/>
      <c r="M57" s="243">
        <v>3180</v>
      </c>
      <c r="N57" s="303">
        <v>500</v>
      </c>
      <c r="O57" s="304" t="s">
        <v>12</v>
      </c>
      <c r="P57" s="305">
        <f>G57/N57*M57</f>
        <v>636</v>
      </c>
      <c r="Q57" s="281">
        <f>P57*6</f>
        <v>3816</v>
      </c>
      <c r="R57" s="282" t="s">
        <v>96</v>
      </c>
      <c r="S57" s="283"/>
      <c r="T57" s="284"/>
      <c r="U57" s="22"/>
      <c r="V57" s="22"/>
      <c r="W57" s="14"/>
      <c r="X57" s="14"/>
    </row>
    <row r="58" spans="1:24" ht="38.25" customHeight="1" x14ac:dyDescent="0.15">
      <c r="A58" s="216"/>
      <c r="B58" s="245"/>
      <c r="C58" s="246"/>
      <c r="D58" s="230"/>
      <c r="E58" s="263"/>
      <c r="F58" s="232"/>
      <c r="G58" s="234"/>
      <c r="H58" s="337"/>
      <c r="I58" s="232"/>
      <c r="J58" s="232"/>
      <c r="K58" s="216"/>
      <c r="L58" s="351"/>
      <c r="M58" s="252"/>
      <c r="N58" s="266"/>
      <c r="O58" s="268"/>
      <c r="P58" s="270"/>
      <c r="Q58" s="272"/>
      <c r="R58" s="285"/>
      <c r="S58" s="286"/>
      <c r="T58" s="287"/>
      <c r="U58" s="22"/>
      <c r="V58" s="22"/>
      <c r="W58" s="14"/>
      <c r="X58" s="14"/>
    </row>
    <row r="59" spans="1:24" ht="38.25" customHeight="1" x14ac:dyDescent="0.15">
      <c r="A59" s="211">
        <v>14</v>
      </c>
      <c r="B59" s="264" t="s">
        <v>76</v>
      </c>
      <c r="C59" s="244"/>
      <c r="D59" s="219" t="s">
        <v>77</v>
      </c>
      <c r="E59" s="257" t="s">
        <v>143</v>
      </c>
      <c r="F59" s="211" t="s">
        <v>78</v>
      </c>
      <c r="G59" s="235">
        <v>2.5</v>
      </c>
      <c r="H59" s="247" t="s">
        <v>79</v>
      </c>
      <c r="I59" s="211" t="s">
        <v>16</v>
      </c>
      <c r="J59" s="211" t="s">
        <v>16</v>
      </c>
      <c r="K59" s="211" t="s">
        <v>64</v>
      </c>
      <c r="L59" s="249" t="s">
        <v>117</v>
      </c>
      <c r="M59" s="251">
        <v>1410</v>
      </c>
      <c r="N59" s="265">
        <v>5</v>
      </c>
      <c r="O59" s="267" t="s">
        <v>31</v>
      </c>
      <c r="P59" s="269">
        <f>G59/N59*M59</f>
        <v>705</v>
      </c>
      <c r="Q59" s="271">
        <f>P59*6</f>
        <v>4230</v>
      </c>
      <c r="R59" s="291"/>
      <c r="S59" s="292"/>
      <c r="T59" s="293"/>
      <c r="U59" s="22"/>
      <c r="V59" s="22"/>
      <c r="W59" s="14"/>
      <c r="X59" s="14"/>
    </row>
    <row r="60" spans="1:24" ht="38.25" customHeight="1" x14ac:dyDescent="0.15">
      <c r="A60" s="216"/>
      <c r="B60" s="245"/>
      <c r="C60" s="246"/>
      <c r="D60" s="215"/>
      <c r="E60" s="260"/>
      <c r="F60" s="216"/>
      <c r="G60" s="253"/>
      <c r="H60" s="248"/>
      <c r="I60" s="216"/>
      <c r="J60" s="216"/>
      <c r="K60" s="216"/>
      <c r="L60" s="250"/>
      <c r="M60" s="252"/>
      <c r="N60" s="266"/>
      <c r="O60" s="268"/>
      <c r="P60" s="270"/>
      <c r="Q60" s="272"/>
      <c r="R60" s="294"/>
      <c r="S60" s="295"/>
      <c r="T60" s="296"/>
      <c r="U60" s="22"/>
      <c r="V60" s="22"/>
      <c r="W60" s="14"/>
      <c r="X60" s="14"/>
    </row>
    <row r="61" spans="1:24" ht="38.25" customHeight="1" x14ac:dyDescent="0.15">
      <c r="A61" s="211">
        <v>15</v>
      </c>
      <c r="B61" s="220" t="s">
        <v>80</v>
      </c>
      <c r="C61" s="244"/>
      <c r="D61" s="219" t="s">
        <v>81</v>
      </c>
      <c r="E61" s="257" t="s">
        <v>82</v>
      </c>
      <c r="F61" s="211" t="s">
        <v>83</v>
      </c>
      <c r="G61" s="235">
        <v>500</v>
      </c>
      <c r="H61" s="247" t="s">
        <v>121</v>
      </c>
      <c r="I61" s="219" t="s">
        <v>132</v>
      </c>
      <c r="J61" s="211" t="s">
        <v>55</v>
      </c>
      <c r="K61" s="211" t="s">
        <v>113</v>
      </c>
      <c r="L61" s="249" t="s">
        <v>145</v>
      </c>
      <c r="M61" s="251">
        <v>2330</v>
      </c>
      <c r="N61" s="265">
        <v>500</v>
      </c>
      <c r="O61" s="267" t="s">
        <v>12</v>
      </c>
      <c r="P61" s="269">
        <f>G61/N61*M61</f>
        <v>2330</v>
      </c>
      <c r="Q61" s="271">
        <f>P61*3.5</f>
        <v>8155</v>
      </c>
      <c r="R61" s="291" t="s">
        <v>106</v>
      </c>
      <c r="S61" s="292"/>
      <c r="T61" s="293"/>
      <c r="U61" s="22"/>
      <c r="V61" s="22"/>
      <c r="W61" s="14"/>
      <c r="X61" s="14"/>
    </row>
    <row r="62" spans="1:24" ht="38.25" customHeight="1" x14ac:dyDescent="0.15">
      <c r="A62" s="216"/>
      <c r="B62" s="245"/>
      <c r="C62" s="246"/>
      <c r="D62" s="215"/>
      <c r="E62" s="260"/>
      <c r="F62" s="216"/>
      <c r="G62" s="253"/>
      <c r="H62" s="248"/>
      <c r="I62" s="216"/>
      <c r="J62" s="216"/>
      <c r="K62" s="216"/>
      <c r="L62" s="250"/>
      <c r="M62" s="252"/>
      <c r="N62" s="266"/>
      <c r="O62" s="268"/>
      <c r="P62" s="270"/>
      <c r="Q62" s="272"/>
      <c r="R62" s="294"/>
      <c r="S62" s="295"/>
      <c r="T62" s="296"/>
      <c r="U62" s="22"/>
      <c r="V62" s="22"/>
      <c r="W62" s="14"/>
      <c r="X62" s="14"/>
    </row>
    <row r="63" spans="1:24" ht="38.25" customHeight="1" x14ac:dyDescent="0.15">
      <c r="A63" s="211">
        <v>16</v>
      </c>
      <c r="B63" s="220" t="s">
        <v>84</v>
      </c>
      <c r="C63" s="244"/>
      <c r="D63" s="219" t="s">
        <v>77</v>
      </c>
      <c r="E63" s="257" t="s">
        <v>144</v>
      </c>
      <c r="F63" s="211" t="s">
        <v>78</v>
      </c>
      <c r="G63" s="235">
        <v>2.5</v>
      </c>
      <c r="H63" s="247" t="s">
        <v>79</v>
      </c>
      <c r="I63" s="211" t="s">
        <v>16</v>
      </c>
      <c r="J63" s="211" t="s">
        <v>16</v>
      </c>
      <c r="K63" s="211" t="s">
        <v>47</v>
      </c>
      <c r="L63" s="249" t="s">
        <v>149</v>
      </c>
      <c r="M63" s="240">
        <v>1410</v>
      </c>
      <c r="N63" s="273">
        <v>5</v>
      </c>
      <c r="O63" s="275" t="s">
        <v>31</v>
      </c>
      <c r="P63" s="277">
        <f>G63/N63*M63</f>
        <v>705</v>
      </c>
      <c r="Q63" s="279">
        <f>P63*6</f>
        <v>4230</v>
      </c>
      <c r="R63" s="297"/>
      <c r="S63" s="298"/>
      <c r="T63" s="299"/>
      <c r="U63" s="22"/>
      <c r="V63" s="22"/>
      <c r="W63" s="14"/>
      <c r="X63" s="14"/>
    </row>
    <row r="64" spans="1:24" ht="38.25" customHeight="1" thickBot="1" x14ac:dyDescent="0.2">
      <c r="A64" s="216"/>
      <c r="B64" s="245"/>
      <c r="C64" s="246"/>
      <c r="D64" s="215"/>
      <c r="E64" s="260"/>
      <c r="F64" s="216"/>
      <c r="G64" s="253"/>
      <c r="H64" s="248"/>
      <c r="I64" s="216"/>
      <c r="J64" s="216"/>
      <c r="K64" s="216"/>
      <c r="L64" s="250"/>
      <c r="M64" s="241"/>
      <c r="N64" s="274"/>
      <c r="O64" s="276"/>
      <c r="P64" s="278"/>
      <c r="Q64" s="280"/>
      <c r="R64" s="300"/>
      <c r="S64" s="301"/>
      <c r="T64" s="302"/>
      <c r="U64" s="22"/>
      <c r="V64" s="22"/>
      <c r="W64" s="22"/>
      <c r="X64" s="14"/>
    </row>
    <row r="65" spans="1:24" ht="38.25" customHeight="1" thickTop="1" thickBot="1" x14ac:dyDescent="0.2">
      <c r="A65" s="236" t="s">
        <v>34</v>
      </c>
      <c r="B65" s="236"/>
      <c r="C65" s="236"/>
      <c r="D65" s="236"/>
      <c r="E65" s="236"/>
      <c r="F65" s="236"/>
      <c r="G65" s="236"/>
      <c r="H65" s="236"/>
      <c r="I65" s="236"/>
      <c r="J65" s="236"/>
      <c r="K65" s="236"/>
      <c r="L65" s="236"/>
      <c r="M65" s="15"/>
      <c r="N65" s="15"/>
      <c r="O65" s="16"/>
      <c r="P65" s="15"/>
      <c r="Q65" s="17">
        <f>SUM(Q4:Q64)</f>
        <v>81161.910462060943</v>
      </c>
      <c r="R65" s="22"/>
      <c r="S65" s="22"/>
      <c r="T65" s="22"/>
      <c r="U65" s="22"/>
      <c r="V65" s="22"/>
      <c r="W65" s="22"/>
      <c r="X65" s="14"/>
    </row>
    <row r="66" spans="1:24" ht="38.25" customHeight="1" thickTop="1" x14ac:dyDescent="0.15">
      <c r="A66" s="237" t="s">
        <v>35</v>
      </c>
      <c r="B66" s="237"/>
      <c r="C66" s="237"/>
      <c r="D66" s="237"/>
      <c r="E66" s="237"/>
      <c r="F66" s="237"/>
      <c r="G66" s="237"/>
      <c r="H66" s="237"/>
      <c r="I66" s="237"/>
      <c r="J66" s="237"/>
      <c r="K66" s="237"/>
      <c r="L66" s="237"/>
      <c r="M66" s="15"/>
      <c r="N66" s="15"/>
      <c r="O66" s="16"/>
      <c r="P66" s="15"/>
      <c r="Q66" s="15">
        <v>87099</v>
      </c>
      <c r="R66" s="22"/>
      <c r="S66" s="22"/>
      <c r="T66" s="22"/>
      <c r="U66" s="22"/>
      <c r="V66" s="22"/>
      <c r="W66" s="22"/>
      <c r="X66" s="14"/>
    </row>
    <row r="67" spans="1:24" ht="38.25" customHeight="1" x14ac:dyDescent="0.15">
      <c r="A67" s="177" t="s">
        <v>284</v>
      </c>
      <c r="B67" s="7"/>
      <c r="C67" s="61"/>
      <c r="D67" s="61"/>
      <c r="E67" s="61"/>
      <c r="F67" s="61"/>
      <c r="G67" s="61"/>
      <c r="H67" s="61"/>
      <c r="I67" s="61"/>
      <c r="J67" s="61"/>
      <c r="K67" s="61"/>
      <c r="L67" s="61"/>
      <c r="M67" s="15"/>
      <c r="N67" s="15"/>
      <c r="O67" s="16"/>
      <c r="P67" s="15"/>
      <c r="Q67" s="15"/>
      <c r="R67" s="22"/>
      <c r="S67" s="22"/>
      <c r="T67" s="22"/>
      <c r="U67" s="22"/>
      <c r="V67" s="22"/>
      <c r="W67" s="22"/>
      <c r="X67" s="14"/>
    </row>
    <row r="68" spans="1:24" ht="39.950000000000003" customHeight="1" x14ac:dyDescent="0.15">
      <c r="A68" s="238" t="s">
        <v>32</v>
      </c>
      <c r="B68" s="239"/>
      <c r="C68" s="239"/>
      <c r="D68" s="239"/>
      <c r="E68" s="23"/>
      <c r="F68" s="23"/>
      <c r="G68" s="23"/>
      <c r="H68" s="23"/>
      <c r="I68" s="23"/>
      <c r="J68" s="23"/>
      <c r="K68" s="23"/>
      <c r="L68" s="30"/>
      <c r="M68" s="15"/>
      <c r="N68" s="15"/>
      <c r="O68" s="16"/>
      <c r="P68" s="15"/>
      <c r="Q68" s="15"/>
      <c r="R68" s="22"/>
      <c r="S68" s="22"/>
      <c r="T68" s="22"/>
      <c r="U68" s="22"/>
      <c r="V68" s="22"/>
      <c r="W68" s="22"/>
      <c r="X68" s="14"/>
    </row>
    <row r="69" spans="1:24" ht="39.950000000000003" customHeight="1" x14ac:dyDescent="0.15">
      <c r="A69" s="25" t="s">
        <v>33</v>
      </c>
      <c r="B69" s="26"/>
      <c r="C69" s="27"/>
      <c r="D69" s="27"/>
      <c r="E69" s="24"/>
      <c r="F69" s="24"/>
      <c r="G69" s="24"/>
      <c r="H69" s="24"/>
      <c r="I69" s="24"/>
      <c r="J69" s="24"/>
      <c r="K69" s="24"/>
      <c r="L69" s="31"/>
      <c r="M69" s="15"/>
      <c r="N69" s="15"/>
      <c r="O69" s="16"/>
      <c r="P69" s="15"/>
      <c r="Q69" s="15"/>
      <c r="R69" s="22"/>
      <c r="S69" s="22"/>
      <c r="T69" s="22"/>
      <c r="U69" s="22"/>
      <c r="V69" s="22"/>
      <c r="W69" s="22"/>
      <c r="X69" s="14"/>
    </row>
    <row r="70" spans="1:24" ht="39.950000000000003" customHeight="1" x14ac:dyDescent="0.15">
      <c r="A70" s="25" t="s">
        <v>119</v>
      </c>
      <c r="B70" s="26"/>
      <c r="C70" s="27"/>
      <c r="D70" s="27"/>
      <c r="E70" s="24"/>
      <c r="F70" s="24"/>
      <c r="G70" s="24"/>
      <c r="H70" s="24"/>
      <c r="I70" s="24"/>
      <c r="J70" s="24"/>
      <c r="K70" s="24"/>
      <c r="L70" s="31"/>
      <c r="M70" s="15"/>
      <c r="N70" s="15"/>
      <c r="O70" s="16"/>
      <c r="P70" s="15"/>
      <c r="Q70" s="15"/>
      <c r="R70" s="22"/>
      <c r="S70" s="22"/>
      <c r="T70" s="22"/>
      <c r="U70" s="22"/>
      <c r="V70" s="22"/>
      <c r="W70" s="22"/>
      <c r="X70" s="14"/>
    </row>
    <row r="71" spans="1:24" ht="39.950000000000003" customHeight="1" x14ac:dyDescent="0.15">
      <c r="A71" s="28" t="s">
        <v>120</v>
      </c>
      <c r="B71" s="29"/>
      <c r="C71" s="29"/>
      <c r="D71" s="29"/>
      <c r="E71" s="32"/>
      <c r="F71" s="32"/>
      <c r="G71" s="32"/>
      <c r="H71" s="32"/>
      <c r="I71" s="32"/>
      <c r="J71" s="32"/>
      <c r="K71" s="32"/>
      <c r="L71" s="33"/>
      <c r="M71" s="15"/>
      <c r="N71" s="15"/>
      <c r="O71" s="16"/>
      <c r="P71" s="15"/>
      <c r="Q71" s="15"/>
      <c r="R71" s="22"/>
      <c r="S71" s="22"/>
      <c r="T71" s="22"/>
      <c r="U71" s="22"/>
      <c r="V71" s="22"/>
      <c r="W71" s="22"/>
      <c r="X71" s="14"/>
    </row>
    <row r="72" spans="1:24" ht="39.950000000000003" customHeight="1" x14ac:dyDescent="0.15">
      <c r="B72" s="21"/>
    </row>
  </sheetData>
  <mergeCells count="402">
    <mergeCell ref="A43:A46"/>
    <mergeCell ref="B43:C46"/>
    <mergeCell ref="F33:F34"/>
    <mergeCell ref="G33:G34"/>
    <mergeCell ref="G41:G42"/>
    <mergeCell ref="H41:H42"/>
    <mergeCell ref="G31:G32"/>
    <mergeCell ref="H31:H32"/>
    <mergeCell ref="H33:H34"/>
    <mergeCell ref="A35:A38"/>
    <mergeCell ref="B35:B38"/>
    <mergeCell ref="C27:C42"/>
    <mergeCell ref="D27:D28"/>
    <mergeCell ref="F27:F28"/>
    <mergeCell ref="G27:G28"/>
    <mergeCell ref="A31:A34"/>
    <mergeCell ref="H45:H46"/>
    <mergeCell ref="G45:G46"/>
    <mergeCell ref="F45:F46"/>
    <mergeCell ref="A39:A42"/>
    <mergeCell ref="H37:H38"/>
    <mergeCell ref="G37:G38"/>
    <mergeCell ref="F37:F38"/>
    <mergeCell ref="D33:D34"/>
    <mergeCell ref="R33:T34"/>
    <mergeCell ref="P31:P32"/>
    <mergeCell ref="Q31:Q32"/>
    <mergeCell ref="J33:J34"/>
    <mergeCell ref="I31:I32"/>
    <mergeCell ref="J31:J32"/>
    <mergeCell ref="O31:O32"/>
    <mergeCell ref="M33:M34"/>
    <mergeCell ref="K31:K34"/>
    <mergeCell ref="N33:N34"/>
    <mergeCell ref="O33:O34"/>
    <mergeCell ref="P33:P34"/>
    <mergeCell ref="R31:T32"/>
    <mergeCell ref="A50:A54"/>
    <mergeCell ref="D50:D51"/>
    <mergeCell ref="F50:F51"/>
    <mergeCell ref="A47:A49"/>
    <mergeCell ref="B47:C49"/>
    <mergeCell ref="R43:T44"/>
    <mergeCell ref="P45:P46"/>
    <mergeCell ref="Q45:Q46"/>
    <mergeCell ref="R45:T46"/>
    <mergeCell ref="M48:M49"/>
    <mergeCell ref="N48:N49"/>
    <mergeCell ref="O48:O49"/>
    <mergeCell ref="P48:P49"/>
    <mergeCell ref="Q48:Q49"/>
    <mergeCell ref="R48:T49"/>
    <mergeCell ref="F48:F49"/>
    <mergeCell ref="G48:G49"/>
    <mergeCell ref="H48:H49"/>
    <mergeCell ref="I48:I49"/>
    <mergeCell ref="J48:J49"/>
    <mergeCell ref="N52:N53"/>
    <mergeCell ref="O52:O53"/>
    <mergeCell ref="P52:P53"/>
    <mergeCell ref="Q52:Q53"/>
    <mergeCell ref="B55:C58"/>
    <mergeCell ref="K55:K58"/>
    <mergeCell ref="J35:J36"/>
    <mergeCell ref="M45:M46"/>
    <mergeCell ref="D39:D40"/>
    <mergeCell ref="F39:F40"/>
    <mergeCell ref="G39:G40"/>
    <mergeCell ref="H39:H40"/>
    <mergeCell ref="B50:C54"/>
    <mergeCell ref="L55:L58"/>
    <mergeCell ref="L50:L54"/>
    <mergeCell ref="K50:K54"/>
    <mergeCell ref="D55:D56"/>
    <mergeCell ref="F55:F56"/>
    <mergeCell ref="G55:G56"/>
    <mergeCell ref="H55:H56"/>
    <mergeCell ref="D52:D53"/>
    <mergeCell ref="M50:M51"/>
    <mergeCell ref="I39:I40"/>
    <mergeCell ref="J39:J40"/>
    <mergeCell ref="D57:D58"/>
    <mergeCell ref="F57:F58"/>
    <mergeCell ref="G57:G58"/>
    <mergeCell ref="H57:H58"/>
    <mergeCell ref="O6:O7"/>
    <mergeCell ref="P6:P7"/>
    <mergeCell ref="Q6:Q7"/>
    <mergeCell ref="R6:T7"/>
    <mergeCell ref="N3:O3"/>
    <mergeCell ref="R3:T3"/>
    <mergeCell ref="M6:M7"/>
    <mergeCell ref="A4:A7"/>
    <mergeCell ref="B4:C7"/>
    <mergeCell ref="D4:D5"/>
    <mergeCell ref="E4:E5"/>
    <mergeCell ref="F4:F5"/>
    <mergeCell ref="G4:G5"/>
    <mergeCell ref="O4:O5"/>
    <mergeCell ref="P4:P5"/>
    <mergeCell ref="Q4:Q5"/>
    <mergeCell ref="R4:T5"/>
    <mergeCell ref="D6:D7"/>
    <mergeCell ref="E6:E7"/>
    <mergeCell ref="L4:L10"/>
    <mergeCell ref="M4:M5"/>
    <mergeCell ref="I6:I7"/>
    <mergeCell ref="J6:J7"/>
    <mergeCell ref="H6:H7"/>
    <mergeCell ref="A1:C1"/>
    <mergeCell ref="D1:K1"/>
    <mergeCell ref="B3:C3"/>
    <mergeCell ref="F3:H3"/>
    <mergeCell ref="N6:N7"/>
    <mergeCell ref="A8:K10"/>
    <mergeCell ref="N4:N5"/>
    <mergeCell ref="A15:A16"/>
    <mergeCell ref="A11:A14"/>
    <mergeCell ref="B11:B14"/>
    <mergeCell ref="C11:C19"/>
    <mergeCell ref="D11:D12"/>
    <mergeCell ref="F15:F16"/>
    <mergeCell ref="G15:G16"/>
    <mergeCell ref="H15:H16"/>
    <mergeCell ref="K11:K14"/>
    <mergeCell ref="L11:L14"/>
    <mergeCell ref="G13:G14"/>
    <mergeCell ref="H13:H14"/>
    <mergeCell ref="I13:I14"/>
    <mergeCell ref="J13:J14"/>
    <mergeCell ref="F11:F12"/>
    <mergeCell ref="F6:F7"/>
    <mergeCell ref="G6:G7"/>
    <mergeCell ref="H4:H5"/>
    <mergeCell ref="I4:I5"/>
    <mergeCell ref="J4:J5"/>
    <mergeCell ref="K4:K7"/>
    <mergeCell ref="I15:I16"/>
    <mergeCell ref="J15:J16"/>
    <mergeCell ref="K15:K16"/>
    <mergeCell ref="D13:D14"/>
    <mergeCell ref="F13:F14"/>
    <mergeCell ref="E13:E14"/>
    <mergeCell ref="B15:B16"/>
    <mergeCell ref="G11:G12"/>
    <mergeCell ref="H11:H12"/>
    <mergeCell ref="I11:I12"/>
    <mergeCell ref="F18:F19"/>
    <mergeCell ref="G18:G19"/>
    <mergeCell ref="R18:T19"/>
    <mergeCell ref="R13:T14"/>
    <mergeCell ref="M11:M12"/>
    <mergeCell ref="N11:N12"/>
    <mergeCell ref="O11:O12"/>
    <mergeCell ref="P11:P12"/>
    <mergeCell ref="Q11:Q12"/>
    <mergeCell ref="R11:T12"/>
    <mergeCell ref="P13:P14"/>
    <mergeCell ref="Q13:Q14"/>
    <mergeCell ref="O15:O16"/>
    <mergeCell ref="P15:P16"/>
    <mergeCell ref="Q15:Q16"/>
    <mergeCell ref="R15:T16"/>
    <mergeCell ref="M15:M16"/>
    <mergeCell ref="N15:N16"/>
    <mergeCell ref="P18:P19"/>
    <mergeCell ref="Q18:Q19"/>
    <mergeCell ref="M13:M14"/>
    <mergeCell ref="N13:N14"/>
    <mergeCell ref="O13:O14"/>
    <mergeCell ref="L15:L16"/>
    <mergeCell ref="K20:K22"/>
    <mergeCell ref="L20:L22"/>
    <mergeCell ref="Q21:Q22"/>
    <mergeCell ref="H18:H19"/>
    <mergeCell ref="I18:I19"/>
    <mergeCell ref="J18:J19"/>
    <mergeCell ref="M18:M19"/>
    <mergeCell ref="N18:N19"/>
    <mergeCell ref="O18:O19"/>
    <mergeCell ref="M21:M22"/>
    <mergeCell ref="N21:N22"/>
    <mergeCell ref="O21:O22"/>
    <mergeCell ref="P21:P22"/>
    <mergeCell ref="L17:L19"/>
    <mergeCell ref="K17:K19"/>
    <mergeCell ref="O27:O28"/>
    <mergeCell ref="P27:P28"/>
    <mergeCell ref="Q27:Q28"/>
    <mergeCell ref="R27:T28"/>
    <mergeCell ref="O23:O24"/>
    <mergeCell ref="P23:P24"/>
    <mergeCell ref="Q23:Q24"/>
    <mergeCell ref="R23:T24"/>
    <mergeCell ref="H23:H24"/>
    <mergeCell ref="I23:I24"/>
    <mergeCell ref="H27:H28"/>
    <mergeCell ref="I27:I28"/>
    <mergeCell ref="J27:J28"/>
    <mergeCell ref="K23:K26"/>
    <mergeCell ref="L23:L26"/>
    <mergeCell ref="L27:L30"/>
    <mergeCell ref="K27:K28"/>
    <mergeCell ref="M27:M28"/>
    <mergeCell ref="N27:N28"/>
    <mergeCell ref="P29:P30"/>
    <mergeCell ref="Q29:Q30"/>
    <mergeCell ref="R29:T30"/>
    <mergeCell ref="O29:O30"/>
    <mergeCell ref="R21:T22"/>
    <mergeCell ref="G21:G22"/>
    <mergeCell ref="H21:H22"/>
    <mergeCell ref="I21:I22"/>
    <mergeCell ref="J21:J22"/>
    <mergeCell ref="N25:N26"/>
    <mergeCell ref="O25:O26"/>
    <mergeCell ref="P25:P26"/>
    <mergeCell ref="Q25:Q26"/>
    <mergeCell ref="R25:T26"/>
    <mergeCell ref="M25:M26"/>
    <mergeCell ref="M23:M24"/>
    <mergeCell ref="N23:N24"/>
    <mergeCell ref="H25:H26"/>
    <mergeCell ref="I25:I26"/>
    <mergeCell ref="J25:J26"/>
    <mergeCell ref="B39:B42"/>
    <mergeCell ref="D31:D32"/>
    <mergeCell ref="F31:F32"/>
    <mergeCell ref="F29:F30"/>
    <mergeCell ref="M39:M40"/>
    <mergeCell ref="N39:N40"/>
    <mergeCell ref="M41:M42"/>
    <mergeCell ref="N41:N42"/>
    <mergeCell ref="B31:B34"/>
    <mergeCell ref="K39:K42"/>
    <mergeCell ref="I41:I42"/>
    <mergeCell ref="J41:J42"/>
    <mergeCell ref="H29:H30"/>
    <mergeCell ref="I29:I30"/>
    <mergeCell ref="J29:J30"/>
    <mergeCell ref="K29:K30"/>
    <mergeCell ref="I33:I34"/>
    <mergeCell ref="M29:M30"/>
    <mergeCell ref="N29:N30"/>
    <mergeCell ref="M31:M32"/>
    <mergeCell ref="N31:N32"/>
    <mergeCell ref="O41:O42"/>
    <mergeCell ref="Q33:Q34"/>
    <mergeCell ref="D48:D49"/>
    <mergeCell ref="D35:D36"/>
    <mergeCell ref="F35:F36"/>
    <mergeCell ref="G35:G36"/>
    <mergeCell ref="H35:H36"/>
    <mergeCell ref="I35:I36"/>
    <mergeCell ref="I43:I44"/>
    <mergeCell ref="J43:J44"/>
    <mergeCell ref="N43:N44"/>
    <mergeCell ref="K43:K46"/>
    <mergeCell ref="D43:D44"/>
    <mergeCell ref="F43:F44"/>
    <mergeCell ref="G43:G44"/>
    <mergeCell ref="H43:H44"/>
    <mergeCell ref="N45:N46"/>
    <mergeCell ref="M43:M44"/>
    <mergeCell ref="L31:L42"/>
    <mergeCell ref="D37:D38"/>
    <mergeCell ref="L43:L46"/>
    <mergeCell ref="O39:O40"/>
    <mergeCell ref="K35:K38"/>
    <mergeCell ref="J37:J38"/>
    <mergeCell ref="J45:J46"/>
    <mergeCell ref="I37:I38"/>
    <mergeCell ref="I45:I46"/>
    <mergeCell ref="R52:T53"/>
    <mergeCell ref="R54:T54"/>
    <mergeCell ref="Q50:Q51"/>
    <mergeCell ref="R50:T51"/>
    <mergeCell ref="N50:N51"/>
    <mergeCell ref="O50:O51"/>
    <mergeCell ref="P50:P51"/>
    <mergeCell ref="Q39:Q40"/>
    <mergeCell ref="R39:T40"/>
    <mergeCell ref="R47:T47"/>
    <mergeCell ref="Q43:Q44"/>
    <mergeCell ref="O43:O44"/>
    <mergeCell ref="P43:P44"/>
    <mergeCell ref="O45:O46"/>
    <mergeCell ref="P41:P42"/>
    <mergeCell ref="Q41:Q42"/>
    <mergeCell ref="R41:T42"/>
    <mergeCell ref="P39:P40"/>
    <mergeCell ref="I57:I58"/>
    <mergeCell ref="J57:J58"/>
    <mergeCell ref="M57:M58"/>
    <mergeCell ref="I55:I56"/>
    <mergeCell ref="J55:J56"/>
    <mergeCell ref="M55:M56"/>
    <mergeCell ref="O57:O58"/>
    <mergeCell ref="P57:P58"/>
    <mergeCell ref="D45:D46"/>
    <mergeCell ref="N63:N64"/>
    <mergeCell ref="O63:O64"/>
    <mergeCell ref="P63:P64"/>
    <mergeCell ref="Q63:Q64"/>
    <mergeCell ref="Q57:Q58"/>
    <mergeCell ref="R57:T58"/>
    <mergeCell ref="R55:T56"/>
    <mergeCell ref="R59:T60"/>
    <mergeCell ref="Q55:Q56"/>
    <mergeCell ref="R63:T64"/>
    <mergeCell ref="N61:N62"/>
    <mergeCell ref="O61:O62"/>
    <mergeCell ref="P61:P62"/>
    <mergeCell ref="Q61:Q62"/>
    <mergeCell ref="R61:T62"/>
    <mergeCell ref="N57:N58"/>
    <mergeCell ref="N55:N56"/>
    <mergeCell ref="O55:O56"/>
    <mergeCell ref="P55:P56"/>
    <mergeCell ref="A59:A60"/>
    <mergeCell ref="B59:C60"/>
    <mergeCell ref="D59:D60"/>
    <mergeCell ref="F59:F60"/>
    <mergeCell ref="M59:M60"/>
    <mergeCell ref="N59:N60"/>
    <mergeCell ref="O59:O60"/>
    <mergeCell ref="P59:P60"/>
    <mergeCell ref="Q59:Q60"/>
    <mergeCell ref="G59:G60"/>
    <mergeCell ref="H59:H60"/>
    <mergeCell ref="I59:I60"/>
    <mergeCell ref="J59:J60"/>
    <mergeCell ref="K59:K60"/>
    <mergeCell ref="L59:L60"/>
    <mergeCell ref="E59:E60"/>
    <mergeCell ref="G63:G64"/>
    <mergeCell ref="H63:H64"/>
    <mergeCell ref="I63:I64"/>
    <mergeCell ref="J63:J64"/>
    <mergeCell ref="K63:K64"/>
    <mergeCell ref="L63:L64"/>
    <mergeCell ref="D15:D16"/>
    <mergeCell ref="D18:D19"/>
    <mergeCell ref="D41:D42"/>
    <mergeCell ref="F41:F42"/>
    <mergeCell ref="I50:I51"/>
    <mergeCell ref="G50:G51"/>
    <mergeCell ref="H50:H51"/>
    <mergeCell ref="K47:K49"/>
    <mergeCell ref="L47:L49"/>
    <mergeCell ref="D63:D64"/>
    <mergeCell ref="F63:F64"/>
    <mergeCell ref="E27:E28"/>
    <mergeCell ref="E48:E49"/>
    <mergeCell ref="E52:E53"/>
    <mergeCell ref="E55:E56"/>
    <mergeCell ref="E57:E58"/>
    <mergeCell ref="E63:E64"/>
    <mergeCell ref="E61:E62"/>
    <mergeCell ref="A65:L65"/>
    <mergeCell ref="A66:L66"/>
    <mergeCell ref="A68:D68"/>
    <mergeCell ref="M63:M64"/>
    <mergeCell ref="F52:F53"/>
    <mergeCell ref="G52:G53"/>
    <mergeCell ref="H52:H53"/>
    <mergeCell ref="I52:I53"/>
    <mergeCell ref="J52:J53"/>
    <mergeCell ref="M52:M53"/>
    <mergeCell ref="A63:A64"/>
    <mergeCell ref="B63:C64"/>
    <mergeCell ref="H61:H62"/>
    <mergeCell ref="I61:I62"/>
    <mergeCell ref="J61:J62"/>
    <mergeCell ref="K61:K62"/>
    <mergeCell ref="L61:L62"/>
    <mergeCell ref="M61:M62"/>
    <mergeCell ref="A61:A62"/>
    <mergeCell ref="B61:C62"/>
    <mergeCell ref="D61:D62"/>
    <mergeCell ref="F61:F62"/>
    <mergeCell ref="G61:G62"/>
    <mergeCell ref="A55:A58"/>
    <mergeCell ref="A17:A19"/>
    <mergeCell ref="B17:B19"/>
    <mergeCell ref="B20:C22"/>
    <mergeCell ref="A20:A22"/>
    <mergeCell ref="J23:J24"/>
    <mergeCell ref="F23:F24"/>
    <mergeCell ref="D21:D22"/>
    <mergeCell ref="F21:F22"/>
    <mergeCell ref="G29:G30"/>
    <mergeCell ref="D23:D24"/>
    <mergeCell ref="D29:D30"/>
    <mergeCell ref="B23:C26"/>
    <mergeCell ref="A23:A26"/>
    <mergeCell ref="A27:A30"/>
    <mergeCell ref="B27:B30"/>
    <mergeCell ref="D25:D26"/>
    <mergeCell ref="F25:F26"/>
    <mergeCell ref="G25:G26"/>
    <mergeCell ref="G23:G24"/>
  </mergeCells>
  <phoneticPr fontId="3"/>
  <printOptions horizontalCentered="1" verticalCentered="1"/>
  <pageMargins left="0" right="0" top="0" bottom="0" header="0" footer="0"/>
  <pageSetup paperSize="8" scale="47" orientation="portrait" r:id="rId1"/>
  <headerFooter alignWithMargins="0"/>
  <rowBreaks count="1" manualBreakCount="1">
    <brk id="26" max="11" man="1"/>
  </rowBreaks>
  <colBreaks count="2" manualBreakCount="2">
    <brk id="2" max="69" man="1"/>
    <brk id="12" max="6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0"/>
  <sheetViews>
    <sheetView tabSelected="1" view="pageBreakPreview" zoomScale="60" zoomScaleNormal="70" workbookViewId="0">
      <selection activeCell="A2" sqref="A2"/>
    </sheetView>
  </sheetViews>
  <sheetFormatPr defaultRowHeight="13.5" x14ac:dyDescent="0.15"/>
  <cols>
    <col min="1" max="1" width="6.125" style="78" customWidth="1"/>
    <col min="2" max="5" width="5" style="78" customWidth="1"/>
    <col min="6" max="6" width="3.375" style="78" customWidth="1"/>
    <col min="7" max="8" width="8.875" style="78" customWidth="1"/>
    <col min="9" max="9" width="10" style="78" customWidth="1"/>
    <col min="10" max="14" width="5" style="78" customWidth="1"/>
    <col min="15" max="15" width="8.125" style="78" customWidth="1"/>
    <col min="16" max="16" width="11.25" style="78" customWidth="1"/>
    <col min="17" max="18" width="7" style="78" customWidth="1"/>
    <col min="19" max="19" width="7.125" style="78" customWidth="1"/>
    <col min="20" max="20" width="3.5" style="78" customWidth="1"/>
    <col min="21" max="21" width="2.875" style="78" customWidth="1"/>
    <col min="22" max="23" width="3.5" style="78" customWidth="1"/>
    <col min="24" max="24" width="7" style="78" customWidth="1"/>
    <col min="25" max="27" width="7.75" style="78" customWidth="1"/>
    <col min="28" max="31" width="4.875" style="78" customWidth="1"/>
    <col min="32" max="32" width="4.875" style="170" customWidth="1"/>
    <col min="33" max="34" width="5.75" style="78" customWidth="1"/>
    <col min="35" max="35" width="5.75" style="171" customWidth="1"/>
    <col min="36" max="45" width="4.625" style="78" customWidth="1"/>
    <col min="46" max="256" width="9" style="78"/>
    <col min="257" max="257" width="6.125" style="78" customWidth="1"/>
    <col min="258" max="261" width="5" style="78" customWidth="1"/>
    <col min="262" max="262" width="3.375" style="78" customWidth="1"/>
    <col min="263" max="264" width="8.875" style="78" customWidth="1"/>
    <col min="265" max="265" width="10" style="78" customWidth="1"/>
    <col min="266" max="270" width="5" style="78" customWidth="1"/>
    <col min="271" max="271" width="8.125" style="78" customWidth="1"/>
    <col min="272" max="272" width="11.25" style="78" customWidth="1"/>
    <col min="273" max="274" width="7" style="78" customWidth="1"/>
    <col min="275" max="275" width="7.125" style="78" customWidth="1"/>
    <col min="276" max="276" width="3.5" style="78" customWidth="1"/>
    <col min="277" max="277" width="2.875" style="78" customWidth="1"/>
    <col min="278" max="279" width="3.5" style="78" customWidth="1"/>
    <col min="280" max="280" width="7" style="78" customWidth="1"/>
    <col min="281" max="283" width="7.75" style="78" customWidth="1"/>
    <col min="284" max="288" width="4.875" style="78" customWidth="1"/>
    <col min="289" max="291" width="5.75" style="78" customWidth="1"/>
    <col min="292" max="301" width="4.625" style="78" customWidth="1"/>
    <col min="302" max="512" width="9" style="78"/>
    <col min="513" max="513" width="6.125" style="78" customWidth="1"/>
    <col min="514" max="517" width="5" style="78" customWidth="1"/>
    <col min="518" max="518" width="3.375" style="78" customWidth="1"/>
    <col min="519" max="520" width="8.875" style="78" customWidth="1"/>
    <col min="521" max="521" width="10" style="78" customWidth="1"/>
    <col min="522" max="526" width="5" style="78" customWidth="1"/>
    <col min="527" max="527" width="8.125" style="78" customWidth="1"/>
    <col min="528" max="528" width="11.25" style="78" customWidth="1"/>
    <col min="529" max="530" width="7" style="78" customWidth="1"/>
    <col min="531" max="531" width="7.125" style="78" customWidth="1"/>
    <col min="532" max="532" width="3.5" style="78" customWidth="1"/>
    <col min="533" max="533" width="2.875" style="78" customWidth="1"/>
    <col min="534" max="535" width="3.5" style="78" customWidth="1"/>
    <col min="536" max="536" width="7" style="78" customWidth="1"/>
    <col min="537" max="539" width="7.75" style="78" customWidth="1"/>
    <col min="540" max="544" width="4.875" style="78" customWidth="1"/>
    <col min="545" max="547" width="5.75" style="78" customWidth="1"/>
    <col min="548" max="557" width="4.625" style="78" customWidth="1"/>
    <col min="558" max="768" width="9" style="78"/>
    <col min="769" max="769" width="6.125" style="78" customWidth="1"/>
    <col min="770" max="773" width="5" style="78" customWidth="1"/>
    <col min="774" max="774" width="3.375" style="78" customWidth="1"/>
    <col min="775" max="776" width="8.875" style="78" customWidth="1"/>
    <col min="777" max="777" width="10" style="78" customWidth="1"/>
    <col min="778" max="782" width="5" style="78" customWidth="1"/>
    <col min="783" max="783" width="8.125" style="78" customWidth="1"/>
    <col min="784" max="784" width="11.25" style="78" customWidth="1"/>
    <col min="785" max="786" width="7" style="78" customWidth="1"/>
    <col min="787" max="787" width="7.125" style="78" customWidth="1"/>
    <col min="788" max="788" width="3.5" style="78" customWidth="1"/>
    <col min="789" max="789" width="2.875" style="78" customWidth="1"/>
    <col min="790" max="791" width="3.5" style="78" customWidth="1"/>
    <col min="792" max="792" width="7" style="78" customWidth="1"/>
    <col min="793" max="795" width="7.75" style="78" customWidth="1"/>
    <col min="796" max="800" width="4.875" style="78" customWidth="1"/>
    <col min="801" max="803" width="5.75" style="78" customWidth="1"/>
    <col min="804" max="813" width="4.625" style="78" customWidth="1"/>
    <col min="814" max="1024" width="9" style="78"/>
    <col min="1025" max="1025" width="6.125" style="78" customWidth="1"/>
    <col min="1026" max="1029" width="5" style="78" customWidth="1"/>
    <col min="1030" max="1030" width="3.375" style="78" customWidth="1"/>
    <col min="1031" max="1032" width="8.875" style="78" customWidth="1"/>
    <col min="1033" max="1033" width="10" style="78" customWidth="1"/>
    <col min="1034" max="1038" width="5" style="78" customWidth="1"/>
    <col min="1039" max="1039" width="8.125" style="78" customWidth="1"/>
    <col min="1040" max="1040" width="11.25" style="78" customWidth="1"/>
    <col min="1041" max="1042" width="7" style="78" customWidth="1"/>
    <col min="1043" max="1043" width="7.125" style="78" customWidth="1"/>
    <col min="1044" max="1044" width="3.5" style="78" customWidth="1"/>
    <col min="1045" max="1045" width="2.875" style="78" customWidth="1"/>
    <col min="1046" max="1047" width="3.5" style="78" customWidth="1"/>
    <col min="1048" max="1048" width="7" style="78" customWidth="1"/>
    <col min="1049" max="1051" width="7.75" style="78" customWidth="1"/>
    <col min="1052" max="1056" width="4.875" style="78" customWidth="1"/>
    <col min="1057" max="1059" width="5.75" style="78" customWidth="1"/>
    <col min="1060" max="1069" width="4.625" style="78" customWidth="1"/>
    <col min="1070" max="1280" width="9" style="78"/>
    <col min="1281" max="1281" width="6.125" style="78" customWidth="1"/>
    <col min="1282" max="1285" width="5" style="78" customWidth="1"/>
    <col min="1286" max="1286" width="3.375" style="78" customWidth="1"/>
    <col min="1287" max="1288" width="8.875" style="78" customWidth="1"/>
    <col min="1289" max="1289" width="10" style="78" customWidth="1"/>
    <col min="1290" max="1294" width="5" style="78" customWidth="1"/>
    <col min="1295" max="1295" width="8.125" style="78" customWidth="1"/>
    <col min="1296" max="1296" width="11.25" style="78" customWidth="1"/>
    <col min="1297" max="1298" width="7" style="78" customWidth="1"/>
    <col min="1299" max="1299" width="7.125" style="78" customWidth="1"/>
    <col min="1300" max="1300" width="3.5" style="78" customWidth="1"/>
    <col min="1301" max="1301" width="2.875" style="78" customWidth="1"/>
    <col min="1302" max="1303" width="3.5" style="78" customWidth="1"/>
    <col min="1304" max="1304" width="7" style="78" customWidth="1"/>
    <col min="1305" max="1307" width="7.75" style="78" customWidth="1"/>
    <col min="1308" max="1312" width="4.875" style="78" customWidth="1"/>
    <col min="1313" max="1315" width="5.75" style="78" customWidth="1"/>
    <col min="1316" max="1325" width="4.625" style="78" customWidth="1"/>
    <col min="1326" max="1536" width="9" style="78"/>
    <col min="1537" max="1537" width="6.125" style="78" customWidth="1"/>
    <col min="1538" max="1541" width="5" style="78" customWidth="1"/>
    <col min="1542" max="1542" width="3.375" style="78" customWidth="1"/>
    <col min="1543" max="1544" width="8.875" style="78" customWidth="1"/>
    <col min="1545" max="1545" width="10" style="78" customWidth="1"/>
    <col min="1546" max="1550" width="5" style="78" customWidth="1"/>
    <col min="1551" max="1551" width="8.125" style="78" customWidth="1"/>
    <col min="1552" max="1552" width="11.25" style="78" customWidth="1"/>
    <col min="1553" max="1554" width="7" style="78" customWidth="1"/>
    <col min="1555" max="1555" width="7.125" style="78" customWidth="1"/>
    <col min="1556" max="1556" width="3.5" style="78" customWidth="1"/>
    <col min="1557" max="1557" width="2.875" style="78" customWidth="1"/>
    <col min="1558" max="1559" width="3.5" style="78" customWidth="1"/>
    <col min="1560" max="1560" width="7" style="78" customWidth="1"/>
    <col min="1561" max="1563" width="7.75" style="78" customWidth="1"/>
    <col min="1564" max="1568" width="4.875" style="78" customWidth="1"/>
    <col min="1569" max="1571" width="5.75" style="78" customWidth="1"/>
    <col min="1572" max="1581" width="4.625" style="78" customWidth="1"/>
    <col min="1582" max="1792" width="9" style="78"/>
    <col min="1793" max="1793" width="6.125" style="78" customWidth="1"/>
    <col min="1794" max="1797" width="5" style="78" customWidth="1"/>
    <col min="1798" max="1798" width="3.375" style="78" customWidth="1"/>
    <col min="1799" max="1800" width="8.875" style="78" customWidth="1"/>
    <col min="1801" max="1801" width="10" style="78" customWidth="1"/>
    <col min="1802" max="1806" width="5" style="78" customWidth="1"/>
    <col min="1807" max="1807" width="8.125" style="78" customWidth="1"/>
    <col min="1808" max="1808" width="11.25" style="78" customWidth="1"/>
    <col min="1809" max="1810" width="7" style="78" customWidth="1"/>
    <col min="1811" max="1811" width="7.125" style="78" customWidth="1"/>
    <col min="1812" max="1812" width="3.5" style="78" customWidth="1"/>
    <col min="1813" max="1813" width="2.875" style="78" customWidth="1"/>
    <col min="1814" max="1815" width="3.5" style="78" customWidth="1"/>
    <col min="1816" max="1816" width="7" style="78" customWidth="1"/>
    <col min="1817" max="1819" width="7.75" style="78" customWidth="1"/>
    <col min="1820" max="1824" width="4.875" style="78" customWidth="1"/>
    <col min="1825" max="1827" width="5.75" style="78" customWidth="1"/>
    <col min="1828" max="1837" width="4.625" style="78" customWidth="1"/>
    <col min="1838" max="2048" width="9" style="78"/>
    <col min="2049" max="2049" width="6.125" style="78" customWidth="1"/>
    <col min="2050" max="2053" width="5" style="78" customWidth="1"/>
    <col min="2054" max="2054" width="3.375" style="78" customWidth="1"/>
    <col min="2055" max="2056" width="8.875" style="78" customWidth="1"/>
    <col min="2057" max="2057" width="10" style="78" customWidth="1"/>
    <col min="2058" max="2062" width="5" style="78" customWidth="1"/>
    <col min="2063" max="2063" width="8.125" style="78" customWidth="1"/>
    <col min="2064" max="2064" width="11.25" style="78" customWidth="1"/>
    <col min="2065" max="2066" width="7" style="78" customWidth="1"/>
    <col min="2067" max="2067" width="7.125" style="78" customWidth="1"/>
    <col min="2068" max="2068" width="3.5" style="78" customWidth="1"/>
    <col min="2069" max="2069" width="2.875" style="78" customWidth="1"/>
    <col min="2070" max="2071" width="3.5" style="78" customWidth="1"/>
    <col min="2072" max="2072" width="7" style="78" customWidth="1"/>
    <col min="2073" max="2075" width="7.75" style="78" customWidth="1"/>
    <col min="2076" max="2080" width="4.875" style="78" customWidth="1"/>
    <col min="2081" max="2083" width="5.75" style="78" customWidth="1"/>
    <col min="2084" max="2093" width="4.625" style="78" customWidth="1"/>
    <col min="2094" max="2304" width="9" style="78"/>
    <col min="2305" max="2305" width="6.125" style="78" customWidth="1"/>
    <col min="2306" max="2309" width="5" style="78" customWidth="1"/>
    <col min="2310" max="2310" width="3.375" style="78" customWidth="1"/>
    <col min="2311" max="2312" width="8.875" style="78" customWidth="1"/>
    <col min="2313" max="2313" width="10" style="78" customWidth="1"/>
    <col min="2314" max="2318" width="5" style="78" customWidth="1"/>
    <col min="2319" max="2319" width="8.125" style="78" customWidth="1"/>
    <col min="2320" max="2320" width="11.25" style="78" customWidth="1"/>
    <col min="2321" max="2322" width="7" style="78" customWidth="1"/>
    <col min="2323" max="2323" width="7.125" style="78" customWidth="1"/>
    <col min="2324" max="2324" width="3.5" style="78" customWidth="1"/>
    <col min="2325" max="2325" width="2.875" style="78" customWidth="1"/>
    <col min="2326" max="2327" width="3.5" style="78" customWidth="1"/>
    <col min="2328" max="2328" width="7" style="78" customWidth="1"/>
    <col min="2329" max="2331" width="7.75" style="78" customWidth="1"/>
    <col min="2332" max="2336" width="4.875" style="78" customWidth="1"/>
    <col min="2337" max="2339" width="5.75" style="78" customWidth="1"/>
    <col min="2340" max="2349" width="4.625" style="78" customWidth="1"/>
    <col min="2350" max="2560" width="9" style="78"/>
    <col min="2561" max="2561" width="6.125" style="78" customWidth="1"/>
    <col min="2562" max="2565" width="5" style="78" customWidth="1"/>
    <col min="2566" max="2566" width="3.375" style="78" customWidth="1"/>
    <col min="2567" max="2568" width="8.875" style="78" customWidth="1"/>
    <col min="2569" max="2569" width="10" style="78" customWidth="1"/>
    <col min="2570" max="2574" width="5" style="78" customWidth="1"/>
    <col min="2575" max="2575" width="8.125" style="78" customWidth="1"/>
    <col min="2576" max="2576" width="11.25" style="78" customWidth="1"/>
    <col min="2577" max="2578" width="7" style="78" customWidth="1"/>
    <col min="2579" max="2579" width="7.125" style="78" customWidth="1"/>
    <col min="2580" max="2580" width="3.5" style="78" customWidth="1"/>
    <col min="2581" max="2581" width="2.875" style="78" customWidth="1"/>
    <col min="2582" max="2583" width="3.5" style="78" customWidth="1"/>
    <col min="2584" max="2584" width="7" style="78" customWidth="1"/>
    <col min="2585" max="2587" width="7.75" style="78" customWidth="1"/>
    <col min="2588" max="2592" width="4.875" style="78" customWidth="1"/>
    <col min="2593" max="2595" width="5.75" style="78" customWidth="1"/>
    <col min="2596" max="2605" width="4.625" style="78" customWidth="1"/>
    <col min="2606" max="2816" width="9" style="78"/>
    <col min="2817" max="2817" width="6.125" style="78" customWidth="1"/>
    <col min="2818" max="2821" width="5" style="78" customWidth="1"/>
    <col min="2822" max="2822" width="3.375" style="78" customWidth="1"/>
    <col min="2823" max="2824" width="8.875" style="78" customWidth="1"/>
    <col min="2825" max="2825" width="10" style="78" customWidth="1"/>
    <col min="2826" max="2830" width="5" style="78" customWidth="1"/>
    <col min="2831" max="2831" width="8.125" style="78" customWidth="1"/>
    <col min="2832" max="2832" width="11.25" style="78" customWidth="1"/>
    <col min="2833" max="2834" width="7" style="78" customWidth="1"/>
    <col min="2835" max="2835" width="7.125" style="78" customWidth="1"/>
    <col min="2836" max="2836" width="3.5" style="78" customWidth="1"/>
    <col min="2837" max="2837" width="2.875" style="78" customWidth="1"/>
    <col min="2838" max="2839" width="3.5" style="78" customWidth="1"/>
    <col min="2840" max="2840" width="7" style="78" customWidth="1"/>
    <col min="2841" max="2843" width="7.75" style="78" customWidth="1"/>
    <col min="2844" max="2848" width="4.875" style="78" customWidth="1"/>
    <col min="2849" max="2851" width="5.75" style="78" customWidth="1"/>
    <col min="2852" max="2861" width="4.625" style="78" customWidth="1"/>
    <col min="2862" max="3072" width="9" style="78"/>
    <col min="3073" max="3073" width="6.125" style="78" customWidth="1"/>
    <col min="3074" max="3077" width="5" style="78" customWidth="1"/>
    <col min="3078" max="3078" width="3.375" style="78" customWidth="1"/>
    <col min="3079" max="3080" width="8.875" style="78" customWidth="1"/>
    <col min="3081" max="3081" width="10" style="78" customWidth="1"/>
    <col min="3082" max="3086" width="5" style="78" customWidth="1"/>
    <col min="3087" max="3087" width="8.125" style="78" customWidth="1"/>
    <col min="3088" max="3088" width="11.25" style="78" customWidth="1"/>
    <col min="3089" max="3090" width="7" style="78" customWidth="1"/>
    <col min="3091" max="3091" width="7.125" style="78" customWidth="1"/>
    <col min="3092" max="3092" width="3.5" style="78" customWidth="1"/>
    <col min="3093" max="3093" width="2.875" style="78" customWidth="1"/>
    <col min="3094" max="3095" width="3.5" style="78" customWidth="1"/>
    <col min="3096" max="3096" width="7" style="78" customWidth="1"/>
    <col min="3097" max="3099" width="7.75" style="78" customWidth="1"/>
    <col min="3100" max="3104" width="4.875" style="78" customWidth="1"/>
    <col min="3105" max="3107" width="5.75" style="78" customWidth="1"/>
    <col min="3108" max="3117" width="4.625" style="78" customWidth="1"/>
    <col min="3118" max="3328" width="9" style="78"/>
    <col min="3329" max="3329" width="6.125" style="78" customWidth="1"/>
    <col min="3330" max="3333" width="5" style="78" customWidth="1"/>
    <col min="3334" max="3334" width="3.375" style="78" customWidth="1"/>
    <col min="3335" max="3336" width="8.875" style="78" customWidth="1"/>
    <col min="3337" max="3337" width="10" style="78" customWidth="1"/>
    <col min="3338" max="3342" width="5" style="78" customWidth="1"/>
    <col min="3343" max="3343" width="8.125" style="78" customWidth="1"/>
    <col min="3344" max="3344" width="11.25" style="78" customWidth="1"/>
    <col min="3345" max="3346" width="7" style="78" customWidth="1"/>
    <col min="3347" max="3347" width="7.125" style="78" customWidth="1"/>
    <col min="3348" max="3348" width="3.5" style="78" customWidth="1"/>
    <col min="3349" max="3349" width="2.875" style="78" customWidth="1"/>
    <col min="3350" max="3351" width="3.5" style="78" customWidth="1"/>
    <col min="3352" max="3352" width="7" style="78" customWidth="1"/>
    <col min="3353" max="3355" width="7.75" style="78" customWidth="1"/>
    <col min="3356" max="3360" width="4.875" style="78" customWidth="1"/>
    <col min="3361" max="3363" width="5.75" style="78" customWidth="1"/>
    <col min="3364" max="3373" width="4.625" style="78" customWidth="1"/>
    <col min="3374" max="3584" width="9" style="78"/>
    <col min="3585" max="3585" width="6.125" style="78" customWidth="1"/>
    <col min="3586" max="3589" width="5" style="78" customWidth="1"/>
    <col min="3590" max="3590" width="3.375" style="78" customWidth="1"/>
    <col min="3591" max="3592" width="8.875" style="78" customWidth="1"/>
    <col min="3593" max="3593" width="10" style="78" customWidth="1"/>
    <col min="3594" max="3598" width="5" style="78" customWidth="1"/>
    <col min="3599" max="3599" width="8.125" style="78" customWidth="1"/>
    <col min="3600" max="3600" width="11.25" style="78" customWidth="1"/>
    <col min="3601" max="3602" width="7" style="78" customWidth="1"/>
    <col min="3603" max="3603" width="7.125" style="78" customWidth="1"/>
    <col min="3604" max="3604" width="3.5" style="78" customWidth="1"/>
    <col min="3605" max="3605" width="2.875" style="78" customWidth="1"/>
    <col min="3606" max="3607" width="3.5" style="78" customWidth="1"/>
    <col min="3608" max="3608" width="7" style="78" customWidth="1"/>
    <col min="3609" max="3611" width="7.75" style="78" customWidth="1"/>
    <col min="3612" max="3616" width="4.875" style="78" customWidth="1"/>
    <col min="3617" max="3619" width="5.75" style="78" customWidth="1"/>
    <col min="3620" max="3629" width="4.625" style="78" customWidth="1"/>
    <col min="3630" max="3840" width="9" style="78"/>
    <col min="3841" max="3841" width="6.125" style="78" customWidth="1"/>
    <col min="3842" max="3845" width="5" style="78" customWidth="1"/>
    <col min="3846" max="3846" width="3.375" style="78" customWidth="1"/>
    <col min="3847" max="3848" width="8.875" style="78" customWidth="1"/>
    <col min="3849" max="3849" width="10" style="78" customWidth="1"/>
    <col min="3850" max="3854" width="5" style="78" customWidth="1"/>
    <col min="3855" max="3855" width="8.125" style="78" customWidth="1"/>
    <col min="3856" max="3856" width="11.25" style="78" customWidth="1"/>
    <col min="3857" max="3858" width="7" style="78" customWidth="1"/>
    <col min="3859" max="3859" width="7.125" style="78" customWidth="1"/>
    <col min="3860" max="3860" width="3.5" style="78" customWidth="1"/>
    <col min="3861" max="3861" width="2.875" style="78" customWidth="1"/>
    <col min="3862" max="3863" width="3.5" style="78" customWidth="1"/>
    <col min="3864" max="3864" width="7" style="78" customWidth="1"/>
    <col min="3865" max="3867" width="7.75" style="78" customWidth="1"/>
    <col min="3868" max="3872" width="4.875" style="78" customWidth="1"/>
    <col min="3873" max="3875" width="5.75" style="78" customWidth="1"/>
    <col min="3876" max="3885" width="4.625" style="78" customWidth="1"/>
    <col min="3886" max="4096" width="9" style="78"/>
    <col min="4097" max="4097" width="6.125" style="78" customWidth="1"/>
    <col min="4098" max="4101" width="5" style="78" customWidth="1"/>
    <col min="4102" max="4102" width="3.375" style="78" customWidth="1"/>
    <col min="4103" max="4104" width="8.875" style="78" customWidth="1"/>
    <col min="4105" max="4105" width="10" style="78" customWidth="1"/>
    <col min="4106" max="4110" width="5" style="78" customWidth="1"/>
    <col min="4111" max="4111" width="8.125" style="78" customWidth="1"/>
    <col min="4112" max="4112" width="11.25" style="78" customWidth="1"/>
    <col min="4113" max="4114" width="7" style="78" customWidth="1"/>
    <col min="4115" max="4115" width="7.125" style="78" customWidth="1"/>
    <col min="4116" max="4116" width="3.5" style="78" customWidth="1"/>
    <col min="4117" max="4117" width="2.875" style="78" customWidth="1"/>
    <col min="4118" max="4119" width="3.5" style="78" customWidth="1"/>
    <col min="4120" max="4120" width="7" style="78" customWidth="1"/>
    <col min="4121" max="4123" width="7.75" style="78" customWidth="1"/>
    <col min="4124" max="4128" width="4.875" style="78" customWidth="1"/>
    <col min="4129" max="4131" width="5.75" style="78" customWidth="1"/>
    <col min="4132" max="4141" width="4.625" style="78" customWidth="1"/>
    <col min="4142" max="4352" width="9" style="78"/>
    <col min="4353" max="4353" width="6.125" style="78" customWidth="1"/>
    <col min="4354" max="4357" width="5" style="78" customWidth="1"/>
    <col min="4358" max="4358" width="3.375" style="78" customWidth="1"/>
    <col min="4359" max="4360" width="8.875" style="78" customWidth="1"/>
    <col min="4361" max="4361" width="10" style="78" customWidth="1"/>
    <col min="4362" max="4366" width="5" style="78" customWidth="1"/>
    <col min="4367" max="4367" width="8.125" style="78" customWidth="1"/>
    <col min="4368" max="4368" width="11.25" style="78" customWidth="1"/>
    <col min="4369" max="4370" width="7" style="78" customWidth="1"/>
    <col min="4371" max="4371" width="7.125" style="78" customWidth="1"/>
    <col min="4372" max="4372" width="3.5" style="78" customWidth="1"/>
    <col min="4373" max="4373" width="2.875" style="78" customWidth="1"/>
    <col min="4374" max="4375" width="3.5" style="78" customWidth="1"/>
    <col min="4376" max="4376" width="7" style="78" customWidth="1"/>
    <col min="4377" max="4379" width="7.75" style="78" customWidth="1"/>
    <col min="4380" max="4384" width="4.875" style="78" customWidth="1"/>
    <col min="4385" max="4387" width="5.75" style="78" customWidth="1"/>
    <col min="4388" max="4397" width="4.625" style="78" customWidth="1"/>
    <col min="4398" max="4608" width="9" style="78"/>
    <col min="4609" max="4609" width="6.125" style="78" customWidth="1"/>
    <col min="4610" max="4613" width="5" style="78" customWidth="1"/>
    <col min="4614" max="4614" width="3.375" style="78" customWidth="1"/>
    <col min="4615" max="4616" width="8.875" style="78" customWidth="1"/>
    <col min="4617" max="4617" width="10" style="78" customWidth="1"/>
    <col min="4618" max="4622" width="5" style="78" customWidth="1"/>
    <col min="4623" max="4623" width="8.125" style="78" customWidth="1"/>
    <col min="4624" max="4624" width="11.25" style="78" customWidth="1"/>
    <col min="4625" max="4626" width="7" style="78" customWidth="1"/>
    <col min="4627" max="4627" width="7.125" style="78" customWidth="1"/>
    <col min="4628" max="4628" width="3.5" style="78" customWidth="1"/>
    <col min="4629" max="4629" width="2.875" style="78" customWidth="1"/>
    <col min="4630" max="4631" width="3.5" style="78" customWidth="1"/>
    <col min="4632" max="4632" width="7" style="78" customWidth="1"/>
    <col min="4633" max="4635" width="7.75" style="78" customWidth="1"/>
    <col min="4636" max="4640" width="4.875" style="78" customWidth="1"/>
    <col min="4641" max="4643" width="5.75" style="78" customWidth="1"/>
    <col min="4644" max="4653" width="4.625" style="78" customWidth="1"/>
    <col min="4654" max="4864" width="9" style="78"/>
    <col min="4865" max="4865" width="6.125" style="78" customWidth="1"/>
    <col min="4866" max="4869" width="5" style="78" customWidth="1"/>
    <col min="4870" max="4870" width="3.375" style="78" customWidth="1"/>
    <col min="4871" max="4872" width="8.875" style="78" customWidth="1"/>
    <col min="4873" max="4873" width="10" style="78" customWidth="1"/>
    <col min="4874" max="4878" width="5" style="78" customWidth="1"/>
    <col min="4879" max="4879" width="8.125" style="78" customWidth="1"/>
    <col min="4880" max="4880" width="11.25" style="78" customWidth="1"/>
    <col min="4881" max="4882" width="7" style="78" customWidth="1"/>
    <col min="4883" max="4883" width="7.125" style="78" customWidth="1"/>
    <col min="4884" max="4884" width="3.5" style="78" customWidth="1"/>
    <col min="4885" max="4885" width="2.875" style="78" customWidth="1"/>
    <col min="4886" max="4887" width="3.5" style="78" customWidth="1"/>
    <col min="4888" max="4888" width="7" style="78" customWidth="1"/>
    <col min="4889" max="4891" width="7.75" style="78" customWidth="1"/>
    <col min="4892" max="4896" width="4.875" style="78" customWidth="1"/>
    <col min="4897" max="4899" width="5.75" style="78" customWidth="1"/>
    <col min="4900" max="4909" width="4.625" style="78" customWidth="1"/>
    <col min="4910" max="5120" width="9" style="78"/>
    <col min="5121" max="5121" width="6.125" style="78" customWidth="1"/>
    <col min="5122" max="5125" width="5" style="78" customWidth="1"/>
    <col min="5126" max="5126" width="3.375" style="78" customWidth="1"/>
    <col min="5127" max="5128" width="8.875" style="78" customWidth="1"/>
    <col min="5129" max="5129" width="10" style="78" customWidth="1"/>
    <col min="5130" max="5134" width="5" style="78" customWidth="1"/>
    <col min="5135" max="5135" width="8.125" style="78" customWidth="1"/>
    <col min="5136" max="5136" width="11.25" style="78" customWidth="1"/>
    <col min="5137" max="5138" width="7" style="78" customWidth="1"/>
    <col min="5139" max="5139" width="7.125" style="78" customWidth="1"/>
    <col min="5140" max="5140" width="3.5" style="78" customWidth="1"/>
    <col min="5141" max="5141" width="2.875" style="78" customWidth="1"/>
    <col min="5142" max="5143" width="3.5" style="78" customWidth="1"/>
    <col min="5144" max="5144" width="7" style="78" customWidth="1"/>
    <col min="5145" max="5147" width="7.75" style="78" customWidth="1"/>
    <col min="5148" max="5152" width="4.875" style="78" customWidth="1"/>
    <col min="5153" max="5155" width="5.75" style="78" customWidth="1"/>
    <col min="5156" max="5165" width="4.625" style="78" customWidth="1"/>
    <col min="5166" max="5376" width="9" style="78"/>
    <col min="5377" max="5377" width="6.125" style="78" customWidth="1"/>
    <col min="5378" max="5381" width="5" style="78" customWidth="1"/>
    <col min="5382" max="5382" width="3.375" style="78" customWidth="1"/>
    <col min="5383" max="5384" width="8.875" style="78" customWidth="1"/>
    <col min="5385" max="5385" width="10" style="78" customWidth="1"/>
    <col min="5386" max="5390" width="5" style="78" customWidth="1"/>
    <col min="5391" max="5391" width="8.125" style="78" customWidth="1"/>
    <col min="5392" max="5392" width="11.25" style="78" customWidth="1"/>
    <col min="5393" max="5394" width="7" style="78" customWidth="1"/>
    <col min="5395" max="5395" width="7.125" style="78" customWidth="1"/>
    <col min="5396" max="5396" width="3.5" style="78" customWidth="1"/>
    <col min="5397" max="5397" width="2.875" style="78" customWidth="1"/>
    <col min="5398" max="5399" width="3.5" style="78" customWidth="1"/>
    <col min="5400" max="5400" width="7" style="78" customWidth="1"/>
    <col min="5401" max="5403" width="7.75" style="78" customWidth="1"/>
    <col min="5404" max="5408" width="4.875" style="78" customWidth="1"/>
    <col min="5409" max="5411" width="5.75" style="78" customWidth="1"/>
    <col min="5412" max="5421" width="4.625" style="78" customWidth="1"/>
    <col min="5422" max="5632" width="9" style="78"/>
    <col min="5633" max="5633" width="6.125" style="78" customWidth="1"/>
    <col min="5634" max="5637" width="5" style="78" customWidth="1"/>
    <col min="5638" max="5638" width="3.375" style="78" customWidth="1"/>
    <col min="5639" max="5640" width="8.875" style="78" customWidth="1"/>
    <col min="5641" max="5641" width="10" style="78" customWidth="1"/>
    <col min="5642" max="5646" width="5" style="78" customWidth="1"/>
    <col min="5647" max="5647" width="8.125" style="78" customWidth="1"/>
    <col min="5648" max="5648" width="11.25" style="78" customWidth="1"/>
    <col min="5649" max="5650" width="7" style="78" customWidth="1"/>
    <col min="5651" max="5651" width="7.125" style="78" customWidth="1"/>
    <col min="5652" max="5652" width="3.5" style="78" customWidth="1"/>
    <col min="5653" max="5653" width="2.875" style="78" customWidth="1"/>
    <col min="5654" max="5655" width="3.5" style="78" customWidth="1"/>
    <col min="5656" max="5656" width="7" style="78" customWidth="1"/>
    <col min="5657" max="5659" width="7.75" style="78" customWidth="1"/>
    <col min="5660" max="5664" width="4.875" style="78" customWidth="1"/>
    <col min="5665" max="5667" width="5.75" style="78" customWidth="1"/>
    <col min="5668" max="5677" width="4.625" style="78" customWidth="1"/>
    <col min="5678" max="5888" width="9" style="78"/>
    <col min="5889" max="5889" width="6.125" style="78" customWidth="1"/>
    <col min="5890" max="5893" width="5" style="78" customWidth="1"/>
    <col min="5894" max="5894" width="3.375" style="78" customWidth="1"/>
    <col min="5895" max="5896" width="8.875" style="78" customWidth="1"/>
    <col min="5897" max="5897" width="10" style="78" customWidth="1"/>
    <col min="5898" max="5902" width="5" style="78" customWidth="1"/>
    <col min="5903" max="5903" width="8.125" style="78" customWidth="1"/>
    <col min="5904" max="5904" width="11.25" style="78" customWidth="1"/>
    <col min="5905" max="5906" width="7" style="78" customWidth="1"/>
    <col min="5907" max="5907" width="7.125" style="78" customWidth="1"/>
    <col min="5908" max="5908" width="3.5" style="78" customWidth="1"/>
    <col min="5909" max="5909" width="2.875" style="78" customWidth="1"/>
    <col min="5910" max="5911" width="3.5" style="78" customWidth="1"/>
    <col min="5912" max="5912" width="7" style="78" customWidth="1"/>
    <col min="5913" max="5915" width="7.75" style="78" customWidth="1"/>
    <col min="5916" max="5920" width="4.875" style="78" customWidth="1"/>
    <col min="5921" max="5923" width="5.75" style="78" customWidth="1"/>
    <col min="5924" max="5933" width="4.625" style="78" customWidth="1"/>
    <col min="5934" max="6144" width="9" style="78"/>
    <col min="6145" max="6145" width="6.125" style="78" customWidth="1"/>
    <col min="6146" max="6149" width="5" style="78" customWidth="1"/>
    <col min="6150" max="6150" width="3.375" style="78" customWidth="1"/>
    <col min="6151" max="6152" width="8.875" style="78" customWidth="1"/>
    <col min="6153" max="6153" width="10" style="78" customWidth="1"/>
    <col min="6154" max="6158" width="5" style="78" customWidth="1"/>
    <col min="6159" max="6159" width="8.125" style="78" customWidth="1"/>
    <col min="6160" max="6160" width="11.25" style="78" customWidth="1"/>
    <col min="6161" max="6162" width="7" style="78" customWidth="1"/>
    <col min="6163" max="6163" width="7.125" style="78" customWidth="1"/>
    <col min="6164" max="6164" width="3.5" style="78" customWidth="1"/>
    <col min="6165" max="6165" width="2.875" style="78" customWidth="1"/>
    <col min="6166" max="6167" width="3.5" style="78" customWidth="1"/>
    <col min="6168" max="6168" width="7" style="78" customWidth="1"/>
    <col min="6169" max="6171" width="7.75" style="78" customWidth="1"/>
    <col min="6172" max="6176" width="4.875" style="78" customWidth="1"/>
    <col min="6177" max="6179" width="5.75" style="78" customWidth="1"/>
    <col min="6180" max="6189" width="4.625" style="78" customWidth="1"/>
    <col min="6190" max="6400" width="9" style="78"/>
    <col min="6401" max="6401" width="6.125" style="78" customWidth="1"/>
    <col min="6402" max="6405" width="5" style="78" customWidth="1"/>
    <col min="6406" max="6406" width="3.375" style="78" customWidth="1"/>
    <col min="6407" max="6408" width="8.875" style="78" customWidth="1"/>
    <col min="6409" max="6409" width="10" style="78" customWidth="1"/>
    <col min="6410" max="6414" width="5" style="78" customWidth="1"/>
    <col min="6415" max="6415" width="8.125" style="78" customWidth="1"/>
    <col min="6416" max="6416" width="11.25" style="78" customWidth="1"/>
    <col min="6417" max="6418" width="7" style="78" customWidth="1"/>
    <col min="6419" max="6419" width="7.125" style="78" customWidth="1"/>
    <col min="6420" max="6420" width="3.5" style="78" customWidth="1"/>
    <col min="6421" max="6421" width="2.875" style="78" customWidth="1"/>
    <col min="6422" max="6423" width="3.5" style="78" customWidth="1"/>
    <col min="6424" max="6424" width="7" style="78" customWidth="1"/>
    <col min="6425" max="6427" width="7.75" style="78" customWidth="1"/>
    <col min="6428" max="6432" width="4.875" style="78" customWidth="1"/>
    <col min="6433" max="6435" width="5.75" style="78" customWidth="1"/>
    <col min="6436" max="6445" width="4.625" style="78" customWidth="1"/>
    <col min="6446" max="6656" width="9" style="78"/>
    <col min="6657" max="6657" width="6.125" style="78" customWidth="1"/>
    <col min="6658" max="6661" width="5" style="78" customWidth="1"/>
    <col min="6662" max="6662" width="3.375" style="78" customWidth="1"/>
    <col min="6663" max="6664" width="8.875" style="78" customWidth="1"/>
    <col min="6665" max="6665" width="10" style="78" customWidth="1"/>
    <col min="6666" max="6670" width="5" style="78" customWidth="1"/>
    <col min="6671" max="6671" width="8.125" style="78" customWidth="1"/>
    <col min="6672" max="6672" width="11.25" style="78" customWidth="1"/>
    <col min="6673" max="6674" width="7" style="78" customWidth="1"/>
    <col min="6675" max="6675" width="7.125" style="78" customWidth="1"/>
    <col min="6676" max="6676" width="3.5" style="78" customWidth="1"/>
    <col min="6677" max="6677" width="2.875" style="78" customWidth="1"/>
    <col min="6678" max="6679" width="3.5" style="78" customWidth="1"/>
    <col min="6680" max="6680" width="7" style="78" customWidth="1"/>
    <col min="6681" max="6683" width="7.75" style="78" customWidth="1"/>
    <col min="6684" max="6688" width="4.875" style="78" customWidth="1"/>
    <col min="6689" max="6691" width="5.75" style="78" customWidth="1"/>
    <col min="6692" max="6701" width="4.625" style="78" customWidth="1"/>
    <col min="6702" max="6912" width="9" style="78"/>
    <col min="6913" max="6913" width="6.125" style="78" customWidth="1"/>
    <col min="6914" max="6917" width="5" style="78" customWidth="1"/>
    <col min="6918" max="6918" width="3.375" style="78" customWidth="1"/>
    <col min="6919" max="6920" width="8.875" style="78" customWidth="1"/>
    <col min="6921" max="6921" width="10" style="78" customWidth="1"/>
    <col min="6922" max="6926" width="5" style="78" customWidth="1"/>
    <col min="6927" max="6927" width="8.125" style="78" customWidth="1"/>
    <col min="6928" max="6928" width="11.25" style="78" customWidth="1"/>
    <col min="6929" max="6930" width="7" style="78" customWidth="1"/>
    <col min="6931" max="6931" width="7.125" style="78" customWidth="1"/>
    <col min="6932" max="6932" width="3.5" style="78" customWidth="1"/>
    <col min="6933" max="6933" width="2.875" style="78" customWidth="1"/>
    <col min="6934" max="6935" width="3.5" style="78" customWidth="1"/>
    <col min="6936" max="6936" width="7" style="78" customWidth="1"/>
    <col min="6937" max="6939" width="7.75" style="78" customWidth="1"/>
    <col min="6940" max="6944" width="4.875" style="78" customWidth="1"/>
    <col min="6945" max="6947" width="5.75" style="78" customWidth="1"/>
    <col min="6948" max="6957" width="4.625" style="78" customWidth="1"/>
    <col min="6958" max="7168" width="9" style="78"/>
    <col min="7169" max="7169" width="6.125" style="78" customWidth="1"/>
    <col min="7170" max="7173" width="5" style="78" customWidth="1"/>
    <col min="7174" max="7174" width="3.375" style="78" customWidth="1"/>
    <col min="7175" max="7176" width="8.875" style="78" customWidth="1"/>
    <col min="7177" max="7177" width="10" style="78" customWidth="1"/>
    <col min="7178" max="7182" width="5" style="78" customWidth="1"/>
    <col min="7183" max="7183" width="8.125" style="78" customWidth="1"/>
    <col min="7184" max="7184" width="11.25" style="78" customWidth="1"/>
    <col min="7185" max="7186" width="7" style="78" customWidth="1"/>
    <col min="7187" max="7187" width="7.125" style="78" customWidth="1"/>
    <col min="7188" max="7188" width="3.5" style="78" customWidth="1"/>
    <col min="7189" max="7189" width="2.875" style="78" customWidth="1"/>
    <col min="7190" max="7191" width="3.5" style="78" customWidth="1"/>
    <col min="7192" max="7192" width="7" style="78" customWidth="1"/>
    <col min="7193" max="7195" width="7.75" style="78" customWidth="1"/>
    <col min="7196" max="7200" width="4.875" style="78" customWidth="1"/>
    <col min="7201" max="7203" width="5.75" style="78" customWidth="1"/>
    <col min="7204" max="7213" width="4.625" style="78" customWidth="1"/>
    <col min="7214" max="7424" width="9" style="78"/>
    <col min="7425" max="7425" width="6.125" style="78" customWidth="1"/>
    <col min="7426" max="7429" width="5" style="78" customWidth="1"/>
    <col min="7430" max="7430" width="3.375" style="78" customWidth="1"/>
    <col min="7431" max="7432" width="8.875" style="78" customWidth="1"/>
    <col min="7433" max="7433" width="10" style="78" customWidth="1"/>
    <col min="7434" max="7438" width="5" style="78" customWidth="1"/>
    <col min="7439" max="7439" width="8.125" style="78" customWidth="1"/>
    <col min="7440" max="7440" width="11.25" style="78" customWidth="1"/>
    <col min="7441" max="7442" width="7" style="78" customWidth="1"/>
    <col min="7443" max="7443" width="7.125" style="78" customWidth="1"/>
    <col min="7444" max="7444" width="3.5" style="78" customWidth="1"/>
    <col min="7445" max="7445" width="2.875" style="78" customWidth="1"/>
    <col min="7446" max="7447" width="3.5" style="78" customWidth="1"/>
    <col min="7448" max="7448" width="7" style="78" customWidth="1"/>
    <col min="7449" max="7451" width="7.75" style="78" customWidth="1"/>
    <col min="7452" max="7456" width="4.875" style="78" customWidth="1"/>
    <col min="7457" max="7459" width="5.75" style="78" customWidth="1"/>
    <col min="7460" max="7469" width="4.625" style="78" customWidth="1"/>
    <col min="7470" max="7680" width="9" style="78"/>
    <col min="7681" max="7681" width="6.125" style="78" customWidth="1"/>
    <col min="7682" max="7685" width="5" style="78" customWidth="1"/>
    <col min="7686" max="7686" width="3.375" style="78" customWidth="1"/>
    <col min="7687" max="7688" width="8.875" style="78" customWidth="1"/>
    <col min="7689" max="7689" width="10" style="78" customWidth="1"/>
    <col min="7690" max="7694" width="5" style="78" customWidth="1"/>
    <col min="7695" max="7695" width="8.125" style="78" customWidth="1"/>
    <col min="7696" max="7696" width="11.25" style="78" customWidth="1"/>
    <col min="7697" max="7698" width="7" style="78" customWidth="1"/>
    <col min="7699" max="7699" width="7.125" style="78" customWidth="1"/>
    <col min="7700" max="7700" width="3.5" style="78" customWidth="1"/>
    <col min="7701" max="7701" width="2.875" style="78" customWidth="1"/>
    <col min="7702" max="7703" width="3.5" style="78" customWidth="1"/>
    <col min="7704" max="7704" width="7" style="78" customWidth="1"/>
    <col min="7705" max="7707" width="7.75" style="78" customWidth="1"/>
    <col min="7708" max="7712" width="4.875" style="78" customWidth="1"/>
    <col min="7713" max="7715" width="5.75" style="78" customWidth="1"/>
    <col min="7716" max="7725" width="4.625" style="78" customWidth="1"/>
    <col min="7726" max="7936" width="9" style="78"/>
    <col min="7937" max="7937" width="6.125" style="78" customWidth="1"/>
    <col min="7938" max="7941" width="5" style="78" customWidth="1"/>
    <col min="7942" max="7942" width="3.375" style="78" customWidth="1"/>
    <col min="7943" max="7944" width="8.875" style="78" customWidth="1"/>
    <col min="7945" max="7945" width="10" style="78" customWidth="1"/>
    <col min="7946" max="7950" width="5" style="78" customWidth="1"/>
    <col min="7951" max="7951" width="8.125" style="78" customWidth="1"/>
    <col min="7952" max="7952" width="11.25" style="78" customWidth="1"/>
    <col min="7953" max="7954" width="7" style="78" customWidth="1"/>
    <col min="7955" max="7955" width="7.125" style="78" customWidth="1"/>
    <col min="7956" max="7956" width="3.5" style="78" customWidth="1"/>
    <col min="7957" max="7957" width="2.875" style="78" customWidth="1"/>
    <col min="7958" max="7959" width="3.5" style="78" customWidth="1"/>
    <col min="7960" max="7960" width="7" style="78" customWidth="1"/>
    <col min="7961" max="7963" width="7.75" style="78" customWidth="1"/>
    <col min="7964" max="7968" width="4.875" style="78" customWidth="1"/>
    <col min="7969" max="7971" width="5.75" style="78" customWidth="1"/>
    <col min="7972" max="7981" width="4.625" style="78" customWidth="1"/>
    <col min="7982" max="8192" width="9" style="78"/>
    <col min="8193" max="8193" width="6.125" style="78" customWidth="1"/>
    <col min="8194" max="8197" width="5" style="78" customWidth="1"/>
    <col min="8198" max="8198" width="3.375" style="78" customWidth="1"/>
    <col min="8199" max="8200" width="8.875" style="78" customWidth="1"/>
    <col min="8201" max="8201" width="10" style="78" customWidth="1"/>
    <col min="8202" max="8206" width="5" style="78" customWidth="1"/>
    <col min="8207" max="8207" width="8.125" style="78" customWidth="1"/>
    <col min="8208" max="8208" width="11.25" style="78" customWidth="1"/>
    <col min="8209" max="8210" width="7" style="78" customWidth="1"/>
    <col min="8211" max="8211" width="7.125" style="78" customWidth="1"/>
    <col min="8212" max="8212" width="3.5" style="78" customWidth="1"/>
    <col min="8213" max="8213" width="2.875" style="78" customWidth="1"/>
    <col min="8214" max="8215" width="3.5" style="78" customWidth="1"/>
    <col min="8216" max="8216" width="7" style="78" customWidth="1"/>
    <col min="8217" max="8219" width="7.75" style="78" customWidth="1"/>
    <col min="8220" max="8224" width="4.875" style="78" customWidth="1"/>
    <col min="8225" max="8227" width="5.75" style="78" customWidth="1"/>
    <col min="8228" max="8237" width="4.625" style="78" customWidth="1"/>
    <col min="8238" max="8448" width="9" style="78"/>
    <col min="8449" max="8449" width="6.125" style="78" customWidth="1"/>
    <col min="8450" max="8453" width="5" style="78" customWidth="1"/>
    <col min="8454" max="8454" width="3.375" style="78" customWidth="1"/>
    <col min="8455" max="8456" width="8.875" style="78" customWidth="1"/>
    <col min="8457" max="8457" width="10" style="78" customWidth="1"/>
    <col min="8458" max="8462" width="5" style="78" customWidth="1"/>
    <col min="8463" max="8463" width="8.125" style="78" customWidth="1"/>
    <col min="8464" max="8464" width="11.25" style="78" customWidth="1"/>
    <col min="8465" max="8466" width="7" style="78" customWidth="1"/>
    <col min="8467" max="8467" width="7.125" style="78" customWidth="1"/>
    <col min="8468" max="8468" width="3.5" style="78" customWidth="1"/>
    <col min="8469" max="8469" width="2.875" style="78" customWidth="1"/>
    <col min="8470" max="8471" width="3.5" style="78" customWidth="1"/>
    <col min="8472" max="8472" width="7" style="78" customWidth="1"/>
    <col min="8473" max="8475" width="7.75" style="78" customWidth="1"/>
    <col min="8476" max="8480" width="4.875" style="78" customWidth="1"/>
    <col min="8481" max="8483" width="5.75" style="78" customWidth="1"/>
    <col min="8484" max="8493" width="4.625" style="78" customWidth="1"/>
    <col min="8494" max="8704" width="9" style="78"/>
    <col min="8705" max="8705" width="6.125" style="78" customWidth="1"/>
    <col min="8706" max="8709" width="5" style="78" customWidth="1"/>
    <col min="8710" max="8710" width="3.375" style="78" customWidth="1"/>
    <col min="8711" max="8712" width="8.875" style="78" customWidth="1"/>
    <col min="8713" max="8713" width="10" style="78" customWidth="1"/>
    <col min="8714" max="8718" width="5" style="78" customWidth="1"/>
    <col min="8719" max="8719" width="8.125" style="78" customWidth="1"/>
    <col min="8720" max="8720" width="11.25" style="78" customWidth="1"/>
    <col min="8721" max="8722" width="7" style="78" customWidth="1"/>
    <col min="8723" max="8723" width="7.125" style="78" customWidth="1"/>
    <col min="8724" max="8724" width="3.5" style="78" customWidth="1"/>
    <col min="8725" max="8725" width="2.875" style="78" customWidth="1"/>
    <col min="8726" max="8727" width="3.5" style="78" customWidth="1"/>
    <col min="8728" max="8728" width="7" style="78" customWidth="1"/>
    <col min="8729" max="8731" width="7.75" style="78" customWidth="1"/>
    <col min="8732" max="8736" width="4.875" style="78" customWidth="1"/>
    <col min="8737" max="8739" width="5.75" style="78" customWidth="1"/>
    <col min="8740" max="8749" width="4.625" style="78" customWidth="1"/>
    <col min="8750" max="8960" width="9" style="78"/>
    <col min="8961" max="8961" width="6.125" style="78" customWidth="1"/>
    <col min="8962" max="8965" width="5" style="78" customWidth="1"/>
    <col min="8966" max="8966" width="3.375" style="78" customWidth="1"/>
    <col min="8967" max="8968" width="8.875" style="78" customWidth="1"/>
    <col min="8969" max="8969" width="10" style="78" customWidth="1"/>
    <col min="8970" max="8974" width="5" style="78" customWidth="1"/>
    <col min="8975" max="8975" width="8.125" style="78" customWidth="1"/>
    <col min="8976" max="8976" width="11.25" style="78" customWidth="1"/>
    <col min="8977" max="8978" width="7" style="78" customWidth="1"/>
    <col min="8979" max="8979" width="7.125" style="78" customWidth="1"/>
    <col min="8980" max="8980" width="3.5" style="78" customWidth="1"/>
    <col min="8981" max="8981" width="2.875" style="78" customWidth="1"/>
    <col min="8982" max="8983" width="3.5" style="78" customWidth="1"/>
    <col min="8984" max="8984" width="7" style="78" customWidth="1"/>
    <col min="8985" max="8987" width="7.75" style="78" customWidth="1"/>
    <col min="8988" max="8992" width="4.875" style="78" customWidth="1"/>
    <col min="8993" max="8995" width="5.75" style="78" customWidth="1"/>
    <col min="8996" max="9005" width="4.625" style="78" customWidth="1"/>
    <col min="9006" max="9216" width="9" style="78"/>
    <col min="9217" max="9217" width="6.125" style="78" customWidth="1"/>
    <col min="9218" max="9221" width="5" style="78" customWidth="1"/>
    <col min="9222" max="9222" width="3.375" style="78" customWidth="1"/>
    <col min="9223" max="9224" width="8.875" style="78" customWidth="1"/>
    <col min="9225" max="9225" width="10" style="78" customWidth="1"/>
    <col min="9226" max="9230" width="5" style="78" customWidth="1"/>
    <col min="9231" max="9231" width="8.125" style="78" customWidth="1"/>
    <col min="9232" max="9232" width="11.25" style="78" customWidth="1"/>
    <col min="9233" max="9234" width="7" style="78" customWidth="1"/>
    <col min="9235" max="9235" width="7.125" style="78" customWidth="1"/>
    <col min="9236" max="9236" width="3.5" style="78" customWidth="1"/>
    <col min="9237" max="9237" width="2.875" style="78" customWidth="1"/>
    <col min="9238" max="9239" width="3.5" style="78" customWidth="1"/>
    <col min="9240" max="9240" width="7" style="78" customWidth="1"/>
    <col min="9241" max="9243" width="7.75" style="78" customWidth="1"/>
    <col min="9244" max="9248" width="4.875" style="78" customWidth="1"/>
    <col min="9249" max="9251" width="5.75" style="78" customWidth="1"/>
    <col min="9252" max="9261" width="4.625" style="78" customWidth="1"/>
    <col min="9262" max="9472" width="9" style="78"/>
    <col min="9473" max="9473" width="6.125" style="78" customWidth="1"/>
    <col min="9474" max="9477" width="5" style="78" customWidth="1"/>
    <col min="9478" max="9478" width="3.375" style="78" customWidth="1"/>
    <col min="9479" max="9480" width="8.875" style="78" customWidth="1"/>
    <col min="9481" max="9481" width="10" style="78" customWidth="1"/>
    <col min="9482" max="9486" width="5" style="78" customWidth="1"/>
    <col min="9487" max="9487" width="8.125" style="78" customWidth="1"/>
    <col min="9488" max="9488" width="11.25" style="78" customWidth="1"/>
    <col min="9489" max="9490" width="7" style="78" customWidth="1"/>
    <col min="9491" max="9491" width="7.125" style="78" customWidth="1"/>
    <col min="9492" max="9492" width="3.5" style="78" customWidth="1"/>
    <col min="9493" max="9493" width="2.875" style="78" customWidth="1"/>
    <col min="9494" max="9495" width="3.5" style="78" customWidth="1"/>
    <col min="9496" max="9496" width="7" style="78" customWidth="1"/>
    <col min="9497" max="9499" width="7.75" style="78" customWidth="1"/>
    <col min="9500" max="9504" width="4.875" style="78" customWidth="1"/>
    <col min="9505" max="9507" width="5.75" style="78" customWidth="1"/>
    <col min="9508" max="9517" width="4.625" style="78" customWidth="1"/>
    <col min="9518" max="9728" width="9" style="78"/>
    <col min="9729" max="9729" width="6.125" style="78" customWidth="1"/>
    <col min="9730" max="9733" width="5" style="78" customWidth="1"/>
    <col min="9734" max="9734" width="3.375" style="78" customWidth="1"/>
    <col min="9735" max="9736" width="8.875" style="78" customWidth="1"/>
    <col min="9737" max="9737" width="10" style="78" customWidth="1"/>
    <col min="9738" max="9742" width="5" style="78" customWidth="1"/>
    <col min="9743" max="9743" width="8.125" style="78" customWidth="1"/>
    <col min="9744" max="9744" width="11.25" style="78" customWidth="1"/>
    <col min="9745" max="9746" width="7" style="78" customWidth="1"/>
    <col min="9747" max="9747" width="7.125" style="78" customWidth="1"/>
    <col min="9748" max="9748" width="3.5" style="78" customWidth="1"/>
    <col min="9749" max="9749" width="2.875" style="78" customWidth="1"/>
    <col min="9750" max="9751" width="3.5" style="78" customWidth="1"/>
    <col min="9752" max="9752" width="7" style="78" customWidth="1"/>
    <col min="9753" max="9755" width="7.75" style="78" customWidth="1"/>
    <col min="9756" max="9760" width="4.875" style="78" customWidth="1"/>
    <col min="9761" max="9763" width="5.75" style="78" customWidth="1"/>
    <col min="9764" max="9773" width="4.625" style="78" customWidth="1"/>
    <col min="9774" max="9984" width="9" style="78"/>
    <col min="9985" max="9985" width="6.125" style="78" customWidth="1"/>
    <col min="9986" max="9989" width="5" style="78" customWidth="1"/>
    <col min="9990" max="9990" width="3.375" style="78" customWidth="1"/>
    <col min="9991" max="9992" width="8.875" style="78" customWidth="1"/>
    <col min="9993" max="9993" width="10" style="78" customWidth="1"/>
    <col min="9994" max="9998" width="5" style="78" customWidth="1"/>
    <col min="9999" max="9999" width="8.125" style="78" customWidth="1"/>
    <col min="10000" max="10000" width="11.25" style="78" customWidth="1"/>
    <col min="10001" max="10002" width="7" style="78" customWidth="1"/>
    <col min="10003" max="10003" width="7.125" style="78" customWidth="1"/>
    <col min="10004" max="10004" width="3.5" style="78" customWidth="1"/>
    <col min="10005" max="10005" width="2.875" style="78" customWidth="1"/>
    <col min="10006" max="10007" width="3.5" style="78" customWidth="1"/>
    <col min="10008" max="10008" width="7" style="78" customWidth="1"/>
    <col min="10009" max="10011" width="7.75" style="78" customWidth="1"/>
    <col min="10012" max="10016" width="4.875" style="78" customWidth="1"/>
    <col min="10017" max="10019" width="5.75" style="78" customWidth="1"/>
    <col min="10020" max="10029" width="4.625" style="78" customWidth="1"/>
    <col min="10030" max="10240" width="9" style="78"/>
    <col min="10241" max="10241" width="6.125" style="78" customWidth="1"/>
    <col min="10242" max="10245" width="5" style="78" customWidth="1"/>
    <col min="10246" max="10246" width="3.375" style="78" customWidth="1"/>
    <col min="10247" max="10248" width="8.875" style="78" customWidth="1"/>
    <col min="10249" max="10249" width="10" style="78" customWidth="1"/>
    <col min="10250" max="10254" width="5" style="78" customWidth="1"/>
    <col min="10255" max="10255" width="8.125" style="78" customWidth="1"/>
    <col min="10256" max="10256" width="11.25" style="78" customWidth="1"/>
    <col min="10257" max="10258" width="7" style="78" customWidth="1"/>
    <col min="10259" max="10259" width="7.125" style="78" customWidth="1"/>
    <col min="10260" max="10260" width="3.5" style="78" customWidth="1"/>
    <col min="10261" max="10261" width="2.875" style="78" customWidth="1"/>
    <col min="10262" max="10263" width="3.5" style="78" customWidth="1"/>
    <col min="10264" max="10264" width="7" style="78" customWidth="1"/>
    <col min="10265" max="10267" width="7.75" style="78" customWidth="1"/>
    <col min="10268" max="10272" width="4.875" style="78" customWidth="1"/>
    <col min="10273" max="10275" width="5.75" style="78" customWidth="1"/>
    <col min="10276" max="10285" width="4.625" style="78" customWidth="1"/>
    <col min="10286" max="10496" width="9" style="78"/>
    <col min="10497" max="10497" width="6.125" style="78" customWidth="1"/>
    <col min="10498" max="10501" width="5" style="78" customWidth="1"/>
    <col min="10502" max="10502" width="3.375" style="78" customWidth="1"/>
    <col min="10503" max="10504" width="8.875" style="78" customWidth="1"/>
    <col min="10505" max="10505" width="10" style="78" customWidth="1"/>
    <col min="10506" max="10510" width="5" style="78" customWidth="1"/>
    <col min="10511" max="10511" width="8.125" style="78" customWidth="1"/>
    <col min="10512" max="10512" width="11.25" style="78" customWidth="1"/>
    <col min="10513" max="10514" width="7" style="78" customWidth="1"/>
    <col min="10515" max="10515" width="7.125" style="78" customWidth="1"/>
    <col min="10516" max="10516" width="3.5" style="78" customWidth="1"/>
    <col min="10517" max="10517" width="2.875" style="78" customWidth="1"/>
    <col min="10518" max="10519" width="3.5" style="78" customWidth="1"/>
    <col min="10520" max="10520" width="7" style="78" customWidth="1"/>
    <col min="10521" max="10523" width="7.75" style="78" customWidth="1"/>
    <col min="10524" max="10528" width="4.875" style="78" customWidth="1"/>
    <col min="10529" max="10531" width="5.75" style="78" customWidth="1"/>
    <col min="10532" max="10541" width="4.625" style="78" customWidth="1"/>
    <col min="10542" max="10752" width="9" style="78"/>
    <col min="10753" max="10753" width="6.125" style="78" customWidth="1"/>
    <col min="10754" max="10757" width="5" style="78" customWidth="1"/>
    <col min="10758" max="10758" width="3.375" style="78" customWidth="1"/>
    <col min="10759" max="10760" width="8.875" style="78" customWidth="1"/>
    <col min="10761" max="10761" width="10" style="78" customWidth="1"/>
    <col min="10762" max="10766" width="5" style="78" customWidth="1"/>
    <col min="10767" max="10767" width="8.125" style="78" customWidth="1"/>
    <col min="10768" max="10768" width="11.25" style="78" customWidth="1"/>
    <col min="10769" max="10770" width="7" style="78" customWidth="1"/>
    <col min="10771" max="10771" width="7.125" style="78" customWidth="1"/>
    <col min="10772" max="10772" width="3.5" style="78" customWidth="1"/>
    <col min="10773" max="10773" width="2.875" style="78" customWidth="1"/>
    <col min="10774" max="10775" width="3.5" style="78" customWidth="1"/>
    <col min="10776" max="10776" width="7" style="78" customWidth="1"/>
    <col min="10777" max="10779" width="7.75" style="78" customWidth="1"/>
    <col min="10780" max="10784" width="4.875" style="78" customWidth="1"/>
    <col min="10785" max="10787" width="5.75" style="78" customWidth="1"/>
    <col min="10788" max="10797" width="4.625" style="78" customWidth="1"/>
    <col min="10798" max="11008" width="9" style="78"/>
    <col min="11009" max="11009" width="6.125" style="78" customWidth="1"/>
    <col min="11010" max="11013" width="5" style="78" customWidth="1"/>
    <col min="11014" max="11014" width="3.375" style="78" customWidth="1"/>
    <col min="11015" max="11016" width="8.875" style="78" customWidth="1"/>
    <col min="11017" max="11017" width="10" style="78" customWidth="1"/>
    <col min="11018" max="11022" width="5" style="78" customWidth="1"/>
    <col min="11023" max="11023" width="8.125" style="78" customWidth="1"/>
    <col min="11024" max="11024" width="11.25" style="78" customWidth="1"/>
    <col min="11025" max="11026" width="7" style="78" customWidth="1"/>
    <col min="11027" max="11027" width="7.125" style="78" customWidth="1"/>
    <col min="11028" max="11028" width="3.5" style="78" customWidth="1"/>
    <col min="11029" max="11029" width="2.875" style="78" customWidth="1"/>
    <col min="11030" max="11031" width="3.5" style="78" customWidth="1"/>
    <col min="11032" max="11032" width="7" style="78" customWidth="1"/>
    <col min="11033" max="11035" width="7.75" style="78" customWidth="1"/>
    <col min="11036" max="11040" width="4.875" style="78" customWidth="1"/>
    <col min="11041" max="11043" width="5.75" style="78" customWidth="1"/>
    <col min="11044" max="11053" width="4.625" style="78" customWidth="1"/>
    <col min="11054" max="11264" width="9" style="78"/>
    <col min="11265" max="11265" width="6.125" style="78" customWidth="1"/>
    <col min="11266" max="11269" width="5" style="78" customWidth="1"/>
    <col min="11270" max="11270" width="3.375" style="78" customWidth="1"/>
    <col min="11271" max="11272" width="8.875" style="78" customWidth="1"/>
    <col min="11273" max="11273" width="10" style="78" customWidth="1"/>
    <col min="11274" max="11278" width="5" style="78" customWidth="1"/>
    <col min="11279" max="11279" width="8.125" style="78" customWidth="1"/>
    <col min="11280" max="11280" width="11.25" style="78" customWidth="1"/>
    <col min="11281" max="11282" width="7" style="78" customWidth="1"/>
    <col min="11283" max="11283" width="7.125" style="78" customWidth="1"/>
    <col min="11284" max="11284" width="3.5" style="78" customWidth="1"/>
    <col min="11285" max="11285" width="2.875" style="78" customWidth="1"/>
    <col min="11286" max="11287" width="3.5" style="78" customWidth="1"/>
    <col min="11288" max="11288" width="7" style="78" customWidth="1"/>
    <col min="11289" max="11291" width="7.75" style="78" customWidth="1"/>
    <col min="11292" max="11296" width="4.875" style="78" customWidth="1"/>
    <col min="11297" max="11299" width="5.75" style="78" customWidth="1"/>
    <col min="11300" max="11309" width="4.625" style="78" customWidth="1"/>
    <col min="11310" max="11520" width="9" style="78"/>
    <col min="11521" max="11521" width="6.125" style="78" customWidth="1"/>
    <col min="11522" max="11525" width="5" style="78" customWidth="1"/>
    <col min="11526" max="11526" width="3.375" style="78" customWidth="1"/>
    <col min="11527" max="11528" width="8.875" style="78" customWidth="1"/>
    <col min="11529" max="11529" width="10" style="78" customWidth="1"/>
    <col min="11530" max="11534" width="5" style="78" customWidth="1"/>
    <col min="11535" max="11535" width="8.125" style="78" customWidth="1"/>
    <col min="11536" max="11536" width="11.25" style="78" customWidth="1"/>
    <col min="11537" max="11538" width="7" style="78" customWidth="1"/>
    <col min="11539" max="11539" width="7.125" style="78" customWidth="1"/>
    <col min="11540" max="11540" width="3.5" style="78" customWidth="1"/>
    <col min="11541" max="11541" width="2.875" style="78" customWidth="1"/>
    <col min="11542" max="11543" width="3.5" style="78" customWidth="1"/>
    <col min="11544" max="11544" width="7" style="78" customWidth="1"/>
    <col min="11545" max="11547" width="7.75" style="78" customWidth="1"/>
    <col min="11548" max="11552" width="4.875" style="78" customWidth="1"/>
    <col min="11553" max="11555" width="5.75" style="78" customWidth="1"/>
    <col min="11556" max="11565" width="4.625" style="78" customWidth="1"/>
    <col min="11566" max="11776" width="9" style="78"/>
    <col min="11777" max="11777" width="6.125" style="78" customWidth="1"/>
    <col min="11778" max="11781" width="5" style="78" customWidth="1"/>
    <col min="11782" max="11782" width="3.375" style="78" customWidth="1"/>
    <col min="11783" max="11784" width="8.875" style="78" customWidth="1"/>
    <col min="11785" max="11785" width="10" style="78" customWidth="1"/>
    <col min="11786" max="11790" width="5" style="78" customWidth="1"/>
    <col min="11791" max="11791" width="8.125" style="78" customWidth="1"/>
    <col min="11792" max="11792" width="11.25" style="78" customWidth="1"/>
    <col min="11793" max="11794" width="7" style="78" customWidth="1"/>
    <col min="11795" max="11795" width="7.125" style="78" customWidth="1"/>
    <col min="11796" max="11796" width="3.5" style="78" customWidth="1"/>
    <col min="11797" max="11797" width="2.875" style="78" customWidth="1"/>
    <col min="11798" max="11799" width="3.5" style="78" customWidth="1"/>
    <col min="11800" max="11800" width="7" style="78" customWidth="1"/>
    <col min="11801" max="11803" width="7.75" style="78" customWidth="1"/>
    <col min="11804" max="11808" width="4.875" style="78" customWidth="1"/>
    <col min="11809" max="11811" width="5.75" style="78" customWidth="1"/>
    <col min="11812" max="11821" width="4.625" style="78" customWidth="1"/>
    <col min="11822" max="12032" width="9" style="78"/>
    <col min="12033" max="12033" width="6.125" style="78" customWidth="1"/>
    <col min="12034" max="12037" width="5" style="78" customWidth="1"/>
    <col min="12038" max="12038" width="3.375" style="78" customWidth="1"/>
    <col min="12039" max="12040" width="8.875" style="78" customWidth="1"/>
    <col min="12041" max="12041" width="10" style="78" customWidth="1"/>
    <col min="12042" max="12046" width="5" style="78" customWidth="1"/>
    <col min="12047" max="12047" width="8.125" style="78" customWidth="1"/>
    <col min="12048" max="12048" width="11.25" style="78" customWidth="1"/>
    <col min="12049" max="12050" width="7" style="78" customWidth="1"/>
    <col min="12051" max="12051" width="7.125" style="78" customWidth="1"/>
    <col min="12052" max="12052" width="3.5" style="78" customWidth="1"/>
    <col min="12053" max="12053" width="2.875" style="78" customWidth="1"/>
    <col min="12054" max="12055" width="3.5" style="78" customWidth="1"/>
    <col min="12056" max="12056" width="7" style="78" customWidth="1"/>
    <col min="12057" max="12059" width="7.75" style="78" customWidth="1"/>
    <col min="12060" max="12064" width="4.875" style="78" customWidth="1"/>
    <col min="12065" max="12067" width="5.75" style="78" customWidth="1"/>
    <col min="12068" max="12077" width="4.625" style="78" customWidth="1"/>
    <col min="12078" max="12288" width="9" style="78"/>
    <col min="12289" max="12289" width="6.125" style="78" customWidth="1"/>
    <col min="12290" max="12293" width="5" style="78" customWidth="1"/>
    <col min="12294" max="12294" width="3.375" style="78" customWidth="1"/>
    <col min="12295" max="12296" width="8.875" style="78" customWidth="1"/>
    <col min="12297" max="12297" width="10" style="78" customWidth="1"/>
    <col min="12298" max="12302" width="5" style="78" customWidth="1"/>
    <col min="12303" max="12303" width="8.125" style="78" customWidth="1"/>
    <col min="12304" max="12304" width="11.25" style="78" customWidth="1"/>
    <col min="12305" max="12306" width="7" style="78" customWidth="1"/>
    <col min="12307" max="12307" width="7.125" style="78" customWidth="1"/>
    <col min="12308" max="12308" width="3.5" style="78" customWidth="1"/>
    <col min="12309" max="12309" width="2.875" style="78" customWidth="1"/>
    <col min="12310" max="12311" width="3.5" style="78" customWidth="1"/>
    <col min="12312" max="12312" width="7" style="78" customWidth="1"/>
    <col min="12313" max="12315" width="7.75" style="78" customWidth="1"/>
    <col min="12316" max="12320" width="4.875" style="78" customWidth="1"/>
    <col min="12321" max="12323" width="5.75" style="78" customWidth="1"/>
    <col min="12324" max="12333" width="4.625" style="78" customWidth="1"/>
    <col min="12334" max="12544" width="9" style="78"/>
    <col min="12545" max="12545" width="6.125" style="78" customWidth="1"/>
    <col min="12546" max="12549" width="5" style="78" customWidth="1"/>
    <col min="12550" max="12550" width="3.375" style="78" customWidth="1"/>
    <col min="12551" max="12552" width="8.875" style="78" customWidth="1"/>
    <col min="12553" max="12553" width="10" style="78" customWidth="1"/>
    <col min="12554" max="12558" width="5" style="78" customWidth="1"/>
    <col min="12559" max="12559" width="8.125" style="78" customWidth="1"/>
    <col min="12560" max="12560" width="11.25" style="78" customWidth="1"/>
    <col min="12561" max="12562" width="7" style="78" customWidth="1"/>
    <col min="12563" max="12563" width="7.125" style="78" customWidth="1"/>
    <col min="12564" max="12564" width="3.5" style="78" customWidth="1"/>
    <col min="12565" max="12565" width="2.875" style="78" customWidth="1"/>
    <col min="12566" max="12567" width="3.5" style="78" customWidth="1"/>
    <col min="12568" max="12568" width="7" style="78" customWidth="1"/>
    <col min="12569" max="12571" width="7.75" style="78" customWidth="1"/>
    <col min="12572" max="12576" width="4.875" style="78" customWidth="1"/>
    <col min="12577" max="12579" width="5.75" style="78" customWidth="1"/>
    <col min="12580" max="12589" width="4.625" style="78" customWidth="1"/>
    <col min="12590" max="12800" width="9" style="78"/>
    <col min="12801" max="12801" width="6.125" style="78" customWidth="1"/>
    <col min="12802" max="12805" width="5" style="78" customWidth="1"/>
    <col min="12806" max="12806" width="3.375" style="78" customWidth="1"/>
    <col min="12807" max="12808" width="8.875" style="78" customWidth="1"/>
    <col min="12809" max="12809" width="10" style="78" customWidth="1"/>
    <col min="12810" max="12814" width="5" style="78" customWidth="1"/>
    <col min="12815" max="12815" width="8.125" style="78" customWidth="1"/>
    <col min="12816" max="12816" width="11.25" style="78" customWidth="1"/>
    <col min="12817" max="12818" width="7" style="78" customWidth="1"/>
    <col min="12819" max="12819" width="7.125" style="78" customWidth="1"/>
    <col min="12820" max="12820" width="3.5" style="78" customWidth="1"/>
    <col min="12821" max="12821" width="2.875" style="78" customWidth="1"/>
    <col min="12822" max="12823" width="3.5" style="78" customWidth="1"/>
    <col min="12824" max="12824" width="7" style="78" customWidth="1"/>
    <col min="12825" max="12827" width="7.75" style="78" customWidth="1"/>
    <col min="12828" max="12832" width="4.875" style="78" customWidth="1"/>
    <col min="12833" max="12835" width="5.75" style="78" customWidth="1"/>
    <col min="12836" max="12845" width="4.625" style="78" customWidth="1"/>
    <col min="12846" max="13056" width="9" style="78"/>
    <col min="13057" max="13057" width="6.125" style="78" customWidth="1"/>
    <col min="13058" max="13061" width="5" style="78" customWidth="1"/>
    <col min="13062" max="13062" width="3.375" style="78" customWidth="1"/>
    <col min="13063" max="13064" width="8.875" style="78" customWidth="1"/>
    <col min="13065" max="13065" width="10" style="78" customWidth="1"/>
    <col min="13066" max="13070" width="5" style="78" customWidth="1"/>
    <col min="13071" max="13071" width="8.125" style="78" customWidth="1"/>
    <col min="13072" max="13072" width="11.25" style="78" customWidth="1"/>
    <col min="13073" max="13074" width="7" style="78" customWidth="1"/>
    <col min="13075" max="13075" width="7.125" style="78" customWidth="1"/>
    <col min="13076" max="13076" width="3.5" style="78" customWidth="1"/>
    <col min="13077" max="13077" width="2.875" style="78" customWidth="1"/>
    <col min="13078" max="13079" width="3.5" style="78" customWidth="1"/>
    <col min="13080" max="13080" width="7" style="78" customWidth="1"/>
    <col min="13081" max="13083" width="7.75" style="78" customWidth="1"/>
    <col min="13084" max="13088" width="4.875" style="78" customWidth="1"/>
    <col min="13089" max="13091" width="5.75" style="78" customWidth="1"/>
    <col min="13092" max="13101" width="4.625" style="78" customWidth="1"/>
    <col min="13102" max="13312" width="9" style="78"/>
    <col min="13313" max="13313" width="6.125" style="78" customWidth="1"/>
    <col min="13314" max="13317" width="5" style="78" customWidth="1"/>
    <col min="13318" max="13318" width="3.375" style="78" customWidth="1"/>
    <col min="13319" max="13320" width="8.875" style="78" customWidth="1"/>
    <col min="13321" max="13321" width="10" style="78" customWidth="1"/>
    <col min="13322" max="13326" width="5" style="78" customWidth="1"/>
    <col min="13327" max="13327" width="8.125" style="78" customWidth="1"/>
    <col min="13328" max="13328" width="11.25" style="78" customWidth="1"/>
    <col min="13329" max="13330" width="7" style="78" customWidth="1"/>
    <col min="13331" max="13331" width="7.125" style="78" customWidth="1"/>
    <col min="13332" max="13332" width="3.5" style="78" customWidth="1"/>
    <col min="13333" max="13333" width="2.875" style="78" customWidth="1"/>
    <col min="13334" max="13335" width="3.5" style="78" customWidth="1"/>
    <col min="13336" max="13336" width="7" style="78" customWidth="1"/>
    <col min="13337" max="13339" width="7.75" style="78" customWidth="1"/>
    <col min="13340" max="13344" width="4.875" style="78" customWidth="1"/>
    <col min="13345" max="13347" width="5.75" style="78" customWidth="1"/>
    <col min="13348" max="13357" width="4.625" style="78" customWidth="1"/>
    <col min="13358" max="13568" width="9" style="78"/>
    <col min="13569" max="13569" width="6.125" style="78" customWidth="1"/>
    <col min="13570" max="13573" width="5" style="78" customWidth="1"/>
    <col min="13574" max="13574" width="3.375" style="78" customWidth="1"/>
    <col min="13575" max="13576" width="8.875" style="78" customWidth="1"/>
    <col min="13577" max="13577" width="10" style="78" customWidth="1"/>
    <col min="13578" max="13582" width="5" style="78" customWidth="1"/>
    <col min="13583" max="13583" width="8.125" style="78" customWidth="1"/>
    <col min="13584" max="13584" width="11.25" style="78" customWidth="1"/>
    <col min="13585" max="13586" width="7" style="78" customWidth="1"/>
    <col min="13587" max="13587" width="7.125" style="78" customWidth="1"/>
    <col min="13588" max="13588" width="3.5" style="78" customWidth="1"/>
    <col min="13589" max="13589" width="2.875" style="78" customWidth="1"/>
    <col min="13590" max="13591" width="3.5" style="78" customWidth="1"/>
    <col min="13592" max="13592" width="7" style="78" customWidth="1"/>
    <col min="13593" max="13595" width="7.75" style="78" customWidth="1"/>
    <col min="13596" max="13600" width="4.875" style="78" customWidth="1"/>
    <col min="13601" max="13603" width="5.75" style="78" customWidth="1"/>
    <col min="13604" max="13613" width="4.625" style="78" customWidth="1"/>
    <col min="13614" max="13824" width="9" style="78"/>
    <col min="13825" max="13825" width="6.125" style="78" customWidth="1"/>
    <col min="13826" max="13829" width="5" style="78" customWidth="1"/>
    <col min="13830" max="13830" width="3.375" style="78" customWidth="1"/>
    <col min="13831" max="13832" width="8.875" style="78" customWidth="1"/>
    <col min="13833" max="13833" width="10" style="78" customWidth="1"/>
    <col min="13834" max="13838" width="5" style="78" customWidth="1"/>
    <col min="13839" max="13839" width="8.125" style="78" customWidth="1"/>
    <col min="13840" max="13840" width="11.25" style="78" customWidth="1"/>
    <col min="13841" max="13842" width="7" style="78" customWidth="1"/>
    <col min="13843" max="13843" width="7.125" style="78" customWidth="1"/>
    <col min="13844" max="13844" width="3.5" style="78" customWidth="1"/>
    <col min="13845" max="13845" width="2.875" style="78" customWidth="1"/>
    <col min="13846" max="13847" width="3.5" style="78" customWidth="1"/>
    <col min="13848" max="13848" width="7" style="78" customWidth="1"/>
    <col min="13849" max="13851" width="7.75" style="78" customWidth="1"/>
    <col min="13852" max="13856" width="4.875" style="78" customWidth="1"/>
    <col min="13857" max="13859" width="5.75" style="78" customWidth="1"/>
    <col min="13860" max="13869" width="4.625" style="78" customWidth="1"/>
    <col min="13870" max="14080" width="9" style="78"/>
    <col min="14081" max="14081" width="6.125" style="78" customWidth="1"/>
    <col min="14082" max="14085" width="5" style="78" customWidth="1"/>
    <col min="14086" max="14086" width="3.375" style="78" customWidth="1"/>
    <col min="14087" max="14088" width="8.875" style="78" customWidth="1"/>
    <col min="14089" max="14089" width="10" style="78" customWidth="1"/>
    <col min="14090" max="14094" width="5" style="78" customWidth="1"/>
    <col min="14095" max="14095" width="8.125" style="78" customWidth="1"/>
    <col min="14096" max="14096" width="11.25" style="78" customWidth="1"/>
    <col min="14097" max="14098" width="7" style="78" customWidth="1"/>
    <col min="14099" max="14099" width="7.125" style="78" customWidth="1"/>
    <col min="14100" max="14100" width="3.5" style="78" customWidth="1"/>
    <col min="14101" max="14101" width="2.875" style="78" customWidth="1"/>
    <col min="14102" max="14103" width="3.5" style="78" customWidth="1"/>
    <col min="14104" max="14104" width="7" style="78" customWidth="1"/>
    <col min="14105" max="14107" width="7.75" style="78" customWidth="1"/>
    <col min="14108" max="14112" width="4.875" style="78" customWidth="1"/>
    <col min="14113" max="14115" width="5.75" style="78" customWidth="1"/>
    <col min="14116" max="14125" width="4.625" style="78" customWidth="1"/>
    <col min="14126" max="14336" width="9" style="78"/>
    <col min="14337" max="14337" width="6.125" style="78" customWidth="1"/>
    <col min="14338" max="14341" width="5" style="78" customWidth="1"/>
    <col min="14342" max="14342" width="3.375" style="78" customWidth="1"/>
    <col min="14343" max="14344" width="8.875" style="78" customWidth="1"/>
    <col min="14345" max="14345" width="10" style="78" customWidth="1"/>
    <col min="14346" max="14350" width="5" style="78" customWidth="1"/>
    <col min="14351" max="14351" width="8.125" style="78" customWidth="1"/>
    <col min="14352" max="14352" width="11.25" style="78" customWidth="1"/>
    <col min="14353" max="14354" width="7" style="78" customWidth="1"/>
    <col min="14355" max="14355" width="7.125" style="78" customWidth="1"/>
    <col min="14356" max="14356" width="3.5" style="78" customWidth="1"/>
    <col min="14357" max="14357" width="2.875" style="78" customWidth="1"/>
    <col min="14358" max="14359" width="3.5" style="78" customWidth="1"/>
    <col min="14360" max="14360" width="7" style="78" customWidth="1"/>
    <col min="14361" max="14363" width="7.75" style="78" customWidth="1"/>
    <col min="14364" max="14368" width="4.875" style="78" customWidth="1"/>
    <col min="14369" max="14371" width="5.75" style="78" customWidth="1"/>
    <col min="14372" max="14381" width="4.625" style="78" customWidth="1"/>
    <col min="14382" max="14592" width="9" style="78"/>
    <col min="14593" max="14593" width="6.125" style="78" customWidth="1"/>
    <col min="14594" max="14597" width="5" style="78" customWidth="1"/>
    <col min="14598" max="14598" width="3.375" style="78" customWidth="1"/>
    <col min="14599" max="14600" width="8.875" style="78" customWidth="1"/>
    <col min="14601" max="14601" width="10" style="78" customWidth="1"/>
    <col min="14602" max="14606" width="5" style="78" customWidth="1"/>
    <col min="14607" max="14607" width="8.125" style="78" customWidth="1"/>
    <col min="14608" max="14608" width="11.25" style="78" customWidth="1"/>
    <col min="14609" max="14610" width="7" style="78" customWidth="1"/>
    <col min="14611" max="14611" width="7.125" style="78" customWidth="1"/>
    <col min="14612" max="14612" width="3.5" style="78" customWidth="1"/>
    <col min="14613" max="14613" width="2.875" style="78" customWidth="1"/>
    <col min="14614" max="14615" width="3.5" style="78" customWidth="1"/>
    <col min="14616" max="14616" width="7" style="78" customWidth="1"/>
    <col min="14617" max="14619" width="7.75" style="78" customWidth="1"/>
    <col min="14620" max="14624" width="4.875" style="78" customWidth="1"/>
    <col min="14625" max="14627" width="5.75" style="78" customWidth="1"/>
    <col min="14628" max="14637" width="4.625" style="78" customWidth="1"/>
    <col min="14638" max="14848" width="9" style="78"/>
    <col min="14849" max="14849" width="6.125" style="78" customWidth="1"/>
    <col min="14850" max="14853" width="5" style="78" customWidth="1"/>
    <col min="14854" max="14854" width="3.375" style="78" customWidth="1"/>
    <col min="14855" max="14856" width="8.875" style="78" customWidth="1"/>
    <col min="14857" max="14857" width="10" style="78" customWidth="1"/>
    <col min="14858" max="14862" width="5" style="78" customWidth="1"/>
    <col min="14863" max="14863" width="8.125" style="78" customWidth="1"/>
    <col min="14864" max="14864" width="11.25" style="78" customWidth="1"/>
    <col min="14865" max="14866" width="7" style="78" customWidth="1"/>
    <col min="14867" max="14867" width="7.125" style="78" customWidth="1"/>
    <col min="14868" max="14868" width="3.5" style="78" customWidth="1"/>
    <col min="14869" max="14869" width="2.875" style="78" customWidth="1"/>
    <col min="14870" max="14871" width="3.5" style="78" customWidth="1"/>
    <col min="14872" max="14872" width="7" style="78" customWidth="1"/>
    <col min="14873" max="14875" width="7.75" style="78" customWidth="1"/>
    <col min="14876" max="14880" width="4.875" style="78" customWidth="1"/>
    <col min="14881" max="14883" width="5.75" style="78" customWidth="1"/>
    <col min="14884" max="14893" width="4.625" style="78" customWidth="1"/>
    <col min="14894" max="15104" width="9" style="78"/>
    <col min="15105" max="15105" width="6.125" style="78" customWidth="1"/>
    <col min="15106" max="15109" width="5" style="78" customWidth="1"/>
    <col min="15110" max="15110" width="3.375" style="78" customWidth="1"/>
    <col min="15111" max="15112" width="8.875" style="78" customWidth="1"/>
    <col min="15113" max="15113" width="10" style="78" customWidth="1"/>
    <col min="15114" max="15118" width="5" style="78" customWidth="1"/>
    <col min="15119" max="15119" width="8.125" style="78" customWidth="1"/>
    <col min="15120" max="15120" width="11.25" style="78" customWidth="1"/>
    <col min="15121" max="15122" width="7" style="78" customWidth="1"/>
    <col min="15123" max="15123" width="7.125" style="78" customWidth="1"/>
    <col min="15124" max="15124" width="3.5" style="78" customWidth="1"/>
    <col min="15125" max="15125" width="2.875" style="78" customWidth="1"/>
    <col min="15126" max="15127" width="3.5" style="78" customWidth="1"/>
    <col min="15128" max="15128" width="7" style="78" customWidth="1"/>
    <col min="15129" max="15131" width="7.75" style="78" customWidth="1"/>
    <col min="15132" max="15136" width="4.875" style="78" customWidth="1"/>
    <col min="15137" max="15139" width="5.75" style="78" customWidth="1"/>
    <col min="15140" max="15149" width="4.625" style="78" customWidth="1"/>
    <col min="15150" max="15360" width="9" style="78"/>
    <col min="15361" max="15361" width="6.125" style="78" customWidth="1"/>
    <col min="15362" max="15365" width="5" style="78" customWidth="1"/>
    <col min="15366" max="15366" width="3.375" style="78" customWidth="1"/>
    <col min="15367" max="15368" width="8.875" style="78" customWidth="1"/>
    <col min="15369" max="15369" width="10" style="78" customWidth="1"/>
    <col min="15370" max="15374" width="5" style="78" customWidth="1"/>
    <col min="15375" max="15375" width="8.125" style="78" customWidth="1"/>
    <col min="15376" max="15376" width="11.25" style="78" customWidth="1"/>
    <col min="15377" max="15378" width="7" style="78" customWidth="1"/>
    <col min="15379" max="15379" width="7.125" style="78" customWidth="1"/>
    <col min="15380" max="15380" width="3.5" style="78" customWidth="1"/>
    <col min="15381" max="15381" width="2.875" style="78" customWidth="1"/>
    <col min="15382" max="15383" width="3.5" style="78" customWidth="1"/>
    <col min="15384" max="15384" width="7" style="78" customWidth="1"/>
    <col min="15385" max="15387" width="7.75" style="78" customWidth="1"/>
    <col min="15388" max="15392" width="4.875" style="78" customWidth="1"/>
    <col min="15393" max="15395" width="5.75" style="78" customWidth="1"/>
    <col min="15396" max="15405" width="4.625" style="78" customWidth="1"/>
    <col min="15406" max="15616" width="9" style="78"/>
    <col min="15617" max="15617" width="6.125" style="78" customWidth="1"/>
    <col min="15618" max="15621" width="5" style="78" customWidth="1"/>
    <col min="15622" max="15622" width="3.375" style="78" customWidth="1"/>
    <col min="15623" max="15624" width="8.875" style="78" customWidth="1"/>
    <col min="15625" max="15625" width="10" style="78" customWidth="1"/>
    <col min="15626" max="15630" width="5" style="78" customWidth="1"/>
    <col min="15631" max="15631" width="8.125" style="78" customWidth="1"/>
    <col min="15632" max="15632" width="11.25" style="78" customWidth="1"/>
    <col min="15633" max="15634" width="7" style="78" customWidth="1"/>
    <col min="15635" max="15635" width="7.125" style="78" customWidth="1"/>
    <col min="15636" max="15636" width="3.5" style="78" customWidth="1"/>
    <col min="15637" max="15637" width="2.875" style="78" customWidth="1"/>
    <col min="15638" max="15639" width="3.5" style="78" customWidth="1"/>
    <col min="15640" max="15640" width="7" style="78" customWidth="1"/>
    <col min="15641" max="15643" width="7.75" style="78" customWidth="1"/>
    <col min="15644" max="15648" width="4.875" style="78" customWidth="1"/>
    <col min="15649" max="15651" width="5.75" style="78" customWidth="1"/>
    <col min="15652" max="15661" width="4.625" style="78" customWidth="1"/>
    <col min="15662" max="15872" width="9" style="78"/>
    <col min="15873" max="15873" width="6.125" style="78" customWidth="1"/>
    <col min="15874" max="15877" width="5" style="78" customWidth="1"/>
    <col min="15878" max="15878" width="3.375" style="78" customWidth="1"/>
    <col min="15879" max="15880" width="8.875" style="78" customWidth="1"/>
    <col min="15881" max="15881" width="10" style="78" customWidth="1"/>
    <col min="15882" max="15886" width="5" style="78" customWidth="1"/>
    <col min="15887" max="15887" width="8.125" style="78" customWidth="1"/>
    <col min="15888" max="15888" width="11.25" style="78" customWidth="1"/>
    <col min="15889" max="15890" width="7" style="78" customWidth="1"/>
    <col min="15891" max="15891" width="7.125" style="78" customWidth="1"/>
    <col min="15892" max="15892" width="3.5" style="78" customWidth="1"/>
    <col min="15893" max="15893" width="2.875" style="78" customWidth="1"/>
    <col min="15894" max="15895" width="3.5" style="78" customWidth="1"/>
    <col min="15896" max="15896" width="7" style="78" customWidth="1"/>
    <col min="15897" max="15899" width="7.75" style="78" customWidth="1"/>
    <col min="15900" max="15904" width="4.875" style="78" customWidth="1"/>
    <col min="15905" max="15907" width="5.75" style="78" customWidth="1"/>
    <col min="15908" max="15917" width="4.625" style="78" customWidth="1"/>
    <col min="15918" max="16128" width="9" style="78"/>
    <col min="16129" max="16129" width="6.125" style="78" customWidth="1"/>
    <col min="16130" max="16133" width="5" style="78" customWidth="1"/>
    <col min="16134" max="16134" width="3.375" style="78" customWidth="1"/>
    <col min="16135" max="16136" width="8.875" style="78" customWidth="1"/>
    <col min="16137" max="16137" width="10" style="78" customWidth="1"/>
    <col min="16138" max="16142" width="5" style="78" customWidth="1"/>
    <col min="16143" max="16143" width="8.125" style="78" customWidth="1"/>
    <col min="16144" max="16144" width="11.25" style="78" customWidth="1"/>
    <col min="16145" max="16146" width="7" style="78" customWidth="1"/>
    <col min="16147" max="16147" width="7.125" style="78" customWidth="1"/>
    <col min="16148" max="16148" width="3.5" style="78" customWidth="1"/>
    <col min="16149" max="16149" width="2.875" style="78" customWidth="1"/>
    <col min="16150" max="16151" width="3.5" style="78" customWidth="1"/>
    <col min="16152" max="16152" width="7" style="78" customWidth="1"/>
    <col min="16153" max="16155" width="7.75" style="78" customWidth="1"/>
    <col min="16156" max="16160" width="4.875" style="78" customWidth="1"/>
    <col min="16161" max="16163" width="5.75" style="78" customWidth="1"/>
    <col min="16164" max="16173" width="4.625" style="78" customWidth="1"/>
    <col min="16174" max="16384" width="9" style="78"/>
  </cols>
  <sheetData>
    <row r="1" spans="1:35" ht="34.5" customHeight="1" x14ac:dyDescent="0.15">
      <c r="A1" s="713" t="s">
        <v>296</v>
      </c>
      <c r="B1" s="713"/>
      <c r="C1" s="713"/>
      <c r="D1" s="713"/>
      <c r="E1" s="713"/>
      <c r="F1" s="713"/>
      <c r="G1" s="713"/>
      <c r="H1" s="713"/>
      <c r="I1" s="713"/>
      <c r="J1" s="713"/>
      <c r="K1" s="713"/>
      <c r="L1" s="713"/>
      <c r="M1" s="713"/>
      <c r="N1" s="713"/>
      <c r="O1" s="713"/>
      <c r="P1" s="713"/>
      <c r="Q1" s="713"/>
      <c r="R1" s="713"/>
      <c r="S1" s="713"/>
      <c r="T1" s="77"/>
      <c r="U1" s="77"/>
      <c r="V1" s="77"/>
      <c r="W1" s="77"/>
      <c r="X1" s="77"/>
      <c r="Z1" s="714" t="s">
        <v>184</v>
      </c>
      <c r="AA1" s="714"/>
      <c r="AB1" s="714"/>
      <c r="AC1" s="714"/>
      <c r="AD1" s="714"/>
      <c r="AE1" s="714"/>
      <c r="AF1" s="77"/>
      <c r="AG1" s="77"/>
      <c r="AH1" s="77"/>
      <c r="AI1" s="77"/>
    </row>
    <row r="2" spans="1:35" ht="19.5" customHeight="1" x14ac:dyDescent="0.15">
      <c r="A2" s="79"/>
      <c r="B2" s="79"/>
      <c r="C2" s="79"/>
      <c r="D2" s="79"/>
      <c r="E2" s="79"/>
      <c r="F2" s="79"/>
      <c r="G2" s="79"/>
      <c r="H2" s="79"/>
      <c r="I2" s="79"/>
      <c r="J2" s="79"/>
      <c r="K2" s="79"/>
      <c r="L2" s="79"/>
      <c r="M2" s="79"/>
      <c r="N2" s="79"/>
      <c r="O2" s="79"/>
      <c r="P2" s="79"/>
      <c r="Q2" s="79"/>
      <c r="R2" s="79"/>
      <c r="S2" s="79"/>
      <c r="T2" s="79"/>
      <c r="U2" s="79"/>
      <c r="V2" s="79"/>
      <c r="W2" s="79"/>
      <c r="X2" s="79"/>
      <c r="Z2" s="714" t="s">
        <v>185</v>
      </c>
      <c r="AA2" s="714"/>
      <c r="AB2" s="714"/>
      <c r="AC2" s="714"/>
      <c r="AD2" s="714"/>
      <c r="AE2" s="714"/>
      <c r="AF2" s="80"/>
      <c r="AI2" s="81"/>
    </row>
    <row r="3" spans="1:35" ht="22.5" customHeight="1" x14ac:dyDescent="0.15">
      <c r="A3" s="82" t="s">
        <v>265</v>
      </c>
      <c r="B3" s="79"/>
      <c r="C3" s="79"/>
      <c r="D3" s="79"/>
      <c r="E3" s="79"/>
      <c r="F3" s="79"/>
      <c r="G3" s="79"/>
      <c r="H3" s="79"/>
      <c r="I3" s="79"/>
      <c r="J3" s="79"/>
      <c r="K3" s="79"/>
      <c r="L3" s="79"/>
      <c r="M3" s="79"/>
      <c r="N3" s="79"/>
      <c r="O3" s="79"/>
      <c r="P3" s="79"/>
      <c r="Q3" s="79"/>
      <c r="R3" s="79"/>
      <c r="S3" s="79"/>
      <c r="T3" s="79"/>
      <c r="U3" s="79"/>
      <c r="V3" s="79"/>
      <c r="W3" s="79"/>
      <c r="X3" s="79"/>
      <c r="Z3" s="715" t="s">
        <v>186</v>
      </c>
      <c r="AA3" s="715"/>
      <c r="AB3" s="715"/>
      <c r="AC3" s="715"/>
      <c r="AD3" s="715"/>
      <c r="AE3" s="715"/>
      <c r="AF3" s="80"/>
      <c r="AG3" s="714"/>
      <c r="AH3" s="714"/>
      <c r="AI3" s="714"/>
    </row>
    <row r="4" spans="1:35" ht="22.5" customHeight="1" x14ac:dyDescent="0.15">
      <c r="A4" s="83"/>
      <c r="B4" s="84"/>
      <c r="C4" s="85"/>
      <c r="D4" s="85"/>
      <c r="E4" s="85"/>
      <c r="F4" s="85"/>
      <c r="G4" s="85"/>
      <c r="H4" s="86"/>
      <c r="I4" s="86"/>
      <c r="J4" s="86"/>
      <c r="K4" s="86"/>
      <c r="L4" s="86"/>
      <c r="M4" s="86"/>
      <c r="N4" s="86"/>
      <c r="O4" s="86"/>
      <c r="P4" s="79"/>
      <c r="Q4" s="79"/>
      <c r="R4" s="79"/>
      <c r="S4" s="79"/>
      <c r="T4" s="79"/>
      <c r="U4" s="79"/>
      <c r="V4" s="79"/>
      <c r="W4" s="79"/>
      <c r="X4" s="79"/>
      <c r="Y4" s="79"/>
      <c r="Z4" s="79"/>
      <c r="AA4" s="79"/>
      <c r="AB4" s="79"/>
      <c r="AC4" s="79"/>
      <c r="AD4" s="79"/>
      <c r="AE4" s="79"/>
      <c r="AF4" s="80"/>
      <c r="AG4" s="87"/>
      <c r="AH4" s="87"/>
      <c r="AI4" s="87"/>
    </row>
    <row r="5" spans="1:35" ht="10.5" customHeight="1" thickBot="1" x14ac:dyDescent="0.2">
      <c r="A5" s="88"/>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80"/>
      <c r="AG5" s="87"/>
      <c r="AH5" s="87"/>
      <c r="AI5" s="87"/>
    </row>
    <row r="6" spans="1:35" ht="35.25" customHeight="1" thickTop="1" x14ac:dyDescent="0.15">
      <c r="A6" s="716" t="s">
        <v>187</v>
      </c>
      <c r="B6" s="717"/>
      <c r="C6" s="717"/>
      <c r="D6" s="717"/>
      <c r="E6" s="89"/>
      <c r="F6" s="90"/>
      <c r="G6" s="90"/>
      <c r="H6" s="90"/>
      <c r="I6" s="90"/>
      <c r="J6" s="718" t="s">
        <v>188</v>
      </c>
      <c r="K6" s="719"/>
      <c r="L6" s="719"/>
      <c r="M6" s="719"/>
      <c r="N6" s="720"/>
      <c r="O6" s="90"/>
      <c r="P6" s="90"/>
      <c r="Q6" s="90"/>
      <c r="R6" s="90"/>
      <c r="S6" s="91"/>
      <c r="T6" s="92"/>
      <c r="U6" s="721"/>
      <c r="V6" s="721"/>
      <c r="W6" s="721"/>
      <c r="X6" s="721"/>
      <c r="Y6" s="93"/>
      <c r="Z6" s="94"/>
      <c r="AA6" s="94"/>
      <c r="AB6" s="721"/>
      <c r="AC6" s="721"/>
      <c r="AD6" s="722"/>
      <c r="AE6" s="722"/>
      <c r="AF6" s="722"/>
      <c r="AG6" s="722"/>
      <c r="AH6" s="722"/>
      <c r="AI6" s="95"/>
    </row>
    <row r="7" spans="1:35" ht="35.25" customHeight="1" x14ac:dyDescent="0.15">
      <c r="A7" s="704" t="s">
        <v>189</v>
      </c>
      <c r="B7" s="705"/>
      <c r="C7" s="705"/>
      <c r="D7" s="705"/>
      <c r="E7" s="706" t="s">
        <v>190</v>
      </c>
      <c r="F7" s="707"/>
      <c r="G7" s="707"/>
      <c r="H7" s="707"/>
      <c r="I7" s="708"/>
      <c r="J7" s="708"/>
      <c r="K7" s="708"/>
      <c r="L7" s="708"/>
      <c r="M7" s="708"/>
      <c r="N7" s="708"/>
      <c r="O7" s="708"/>
      <c r="P7" s="708"/>
      <c r="Q7" s="708"/>
      <c r="R7" s="708"/>
      <c r="S7" s="709"/>
      <c r="T7" s="96"/>
      <c r="U7" s="97"/>
      <c r="V7" s="97"/>
      <c r="W7" s="97"/>
      <c r="X7" s="710" t="s">
        <v>191</v>
      </c>
      <c r="Y7" s="710"/>
      <c r="Z7" s="710"/>
      <c r="AA7" s="710"/>
      <c r="AB7" s="710" t="s">
        <v>192</v>
      </c>
      <c r="AC7" s="710"/>
      <c r="AD7" s="710"/>
      <c r="AE7" s="710"/>
      <c r="AF7" s="710"/>
      <c r="AG7" s="710"/>
      <c r="AH7" s="97"/>
      <c r="AI7" s="97"/>
    </row>
    <row r="8" spans="1:35" ht="35.25" customHeight="1" x14ac:dyDescent="0.15">
      <c r="A8" s="704" t="s">
        <v>193</v>
      </c>
      <c r="B8" s="705"/>
      <c r="C8" s="705"/>
      <c r="D8" s="705"/>
      <c r="E8" s="98"/>
      <c r="F8" s="99"/>
      <c r="G8" s="99"/>
      <c r="H8" s="99"/>
      <c r="I8" s="99"/>
      <c r="J8" s="99"/>
      <c r="K8" s="99"/>
      <c r="L8" s="99"/>
      <c r="M8" s="99"/>
      <c r="N8" s="99"/>
      <c r="O8" s="99"/>
      <c r="P8" s="99"/>
      <c r="Q8" s="99"/>
      <c r="R8" s="99"/>
      <c r="S8" s="100"/>
      <c r="T8" s="96"/>
      <c r="U8" s="101"/>
      <c r="V8" s="101"/>
      <c r="W8" s="101"/>
      <c r="X8" s="697" t="s">
        <v>194</v>
      </c>
      <c r="Y8" s="697"/>
      <c r="Z8" s="697"/>
      <c r="AA8" s="697"/>
      <c r="AB8" s="698"/>
      <c r="AC8" s="698"/>
      <c r="AD8" s="698"/>
      <c r="AE8" s="698"/>
      <c r="AF8" s="698"/>
      <c r="AG8" s="698"/>
      <c r="AH8" s="96"/>
      <c r="AI8" s="96"/>
    </row>
    <row r="9" spans="1:35" ht="35.25" customHeight="1" x14ac:dyDescent="0.15">
      <c r="A9" s="704" t="s">
        <v>195</v>
      </c>
      <c r="B9" s="705"/>
      <c r="C9" s="705"/>
      <c r="D9" s="705"/>
      <c r="E9" s="711" t="s">
        <v>196</v>
      </c>
      <c r="F9" s="712"/>
      <c r="G9" s="712"/>
      <c r="H9" s="712"/>
      <c r="I9" s="712"/>
      <c r="J9" s="102"/>
      <c r="K9" s="103" t="s">
        <v>197</v>
      </c>
      <c r="L9" s="688"/>
      <c r="M9" s="688"/>
      <c r="N9" s="688"/>
      <c r="O9" s="689"/>
      <c r="P9" s="690"/>
      <c r="Q9" s="690"/>
      <c r="R9" s="690"/>
      <c r="S9" s="691"/>
      <c r="T9" s="104"/>
      <c r="U9" s="101"/>
      <c r="V9" s="101"/>
      <c r="W9" s="101"/>
      <c r="X9" s="697"/>
      <c r="Y9" s="697"/>
      <c r="Z9" s="697"/>
      <c r="AA9" s="697"/>
      <c r="AB9" s="698"/>
      <c r="AC9" s="698"/>
      <c r="AD9" s="698"/>
      <c r="AE9" s="698"/>
      <c r="AF9" s="698"/>
      <c r="AG9" s="698"/>
      <c r="AH9" s="96"/>
      <c r="AI9" s="96"/>
    </row>
    <row r="10" spans="1:35" ht="35.25" customHeight="1" x14ac:dyDescent="0.25">
      <c r="A10" s="692" t="s">
        <v>198</v>
      </c>
      <c r="B10" s="693"/>
      <c r="C10" s="693"/>
      <c r="D10" s="694"/>
      <c r="E10" s="98"/>
      <c r="F10" s="99"/>
      <c r="G10" s="105"/>
      <c r="H10" s="105"/>
      <c r="I10" s="105"/>
      <c r="J10" s="106" t="s">
        <v>199</v>
      </c>
      <c r="K10" s="107"/>
      <c r="L10" s="695" t="s">
        <v>200</v>
      </c>
      <c r="M10" s="696"/>
      <c r="N10" s="696"/>
      <c r="O10" s="696"/>
      <c r="P10" s="696"/>
      <c r="Q10" s="108"/>
      <c r="R10" s="109" t="s">
        <v>201</v>
      </c>
      <c r="S10" s="110" t="s">
        <v>202</v>
      </c>
      <c r="T10" s="95"/>
      <c r="U10" s="111"/>
      <c r="V10" s="111"/>
      <c r="W10" s="111"/>
      <c r="X10" s="697" t="s">
        <v>203</v>
      </c>
      <c r="Y10" s="697"/>
      <c r="Z10" s="697"/>
      <c r="AA10" s="697"/>
      <c r="AB10" s="698"/>
      <c r="AC10" s="698"/>
      <c r="AD10" s="698"/>
      <c r="AE10" s="698"/>
      <c r="AF10" s="698"/>
      <c r="AG10" s="698"/>
      <c r="AH10" s="96"/>
      <c r="AI10" s="96"/>
    </row>
    <row r="11" spans="1:35" ht="35.25" customHeight="1" thickBot="1" x14ac:dyDescent="0.3">
      <c r="A11" s="699" t="s">
        <v>204</v>
      </c>
      <c r="B11" s="700"/>
      <c r="C11" s="700"/>
      <c r="D11" s="701"/>
      <c r="E11" s="112"/>
      <c r="F11" s="113"/>
      <c r="G11" s="114"/>
      <c r="H11" s="114"/>
      <c r="I11" s="114"/>
      <c r="J11" s="115" t="s">
        <v>205</v>
      </c>
      <c r="K11" s="116"/>
      <c r="L11" s="702" t="s">
        <v>206</v>
      </c>
      <c r="M11" s="703"/>
      <c r="N11" s="703"/>
      <c r="O11" s="703"/>
      <c r="P11" s="703"/>
      <c r="Q11" s="117"/>
      <c r="R11" s="118" t="s">
        <v>201</v>
      </c>
      <c r="S11" s="119" t="s">
        <v>202</v>
      </c>
      <c r="T11" s="95"/>
      <c r="U11" s="111"/>
      <c r="V11" s="111"/>
      <c r="W11" s="111"/>
      <c r="X11" s="697"/>
      <c r="Y11" s="697"/>
      <c r="Z11" s="697"/>
      <c r="AA11" s="697"/>
      <c r="AB11" s="698"/>
      <c r="AC11" s="698"/>
      <c r="AD11" s="698"/>
      <c r="AE11" s="698"/>
      <c r="AF11" s="698"/>
      <c r="AG11" s="698"/>
      <c r="AH11" s="96"/>
      <c r="AI11" s="96"/>
    </row>
    <row r="12" spans="1:35" ht="11.25" customHeight="1" thickTop="1" thickBot="1" x14ac:dyDescent="0.2">
      <c r="A12" s="79"/>
      <c r="B12" s="79"/>
      <c r="C12" s="79"/>
      <c r="D12" s="79"/>
      <c r="E12" s="79"/>
      <c r="F12" s="79"/>
      <c r="G12" s="79"/>
      <c r="H12" s="79"/>
      <c r="I12" s="79"/>
      <c r="J12" s="79"/>
      <c r="K12" s="79"/>
      <c r="L12" s="79"/>
      <c r="M12" s="79"/>
      <c r="N12" s="79"/>
      <c r="O12" s="79"/>
      <c r="P12" s="79"/>
      <c r="Q12" s="79"/>
      <c r="R12" s="79"/>
      <c r="S12" s="79"/>
      <c r="T12" s="111"/>
      <c r="U12" s="111"/>
      <c r="V12" s="111"/>
      <c r="W12" s="111"/>
      <c r="X12" s="120"/>
      <c r="Y12" s="120"/>
      <c r="Z12" s="120"/>
      <c r="AA12" s="120"/>
      <c r="AB12" s="120"/>
      <c r="AC12" s="120"/>
      <c r="AD12" s="120"/>
      <c r="AE12" s="120"/>
      <c r="AF12" s="121"/>
      <c r="AG12" s="120"/>
      <c r="AH12" s="120"/>
      <c r="AI12" s="122"/>
    </row>
    <row r="13" spans="1:35" ht="41.25" customHeight="1" thickTop="1" x14ac:dyDescent="0.15">
      <c r="A13" s="670" t="s">
        <v>207</v>
      </c>
      <c r="B13" s="671"/>
      <c r="C13" s="671"/>
      <c r="D13" s="671"/>
      <c r="E13" s="671"/>
      <c r="F13" s="671"/>
      <c r="G13" s="671"/>
      <c r="H13" s="671"/>
      <c r="I13" s="671"/>
      <c r="J13" s="671"/>
      <c r="K13" s="671"/>
      <c r="L13" s="671"/>
      <c r="M13" s="671"/>
      <c r="N13" s="671"/>
      <c r="O13" s="671"/>
      <c r="P13" s="671"/>
      <c r="Q13" s="671"/>
      <c r="R13" s="671"/>
      <c r="S13" s="671"/>
      <c r="T13" s="671"/>
      <c r="U13" s="671"/>
      <c r="V13" s="671"/>
      <c r="W13" s="671"/>
      <c r="X13" s="672" t="s">
        <v>208</v>
      </c>
      <c r="Y13" s="673"/>
      <c r="Z13" s="673"/>
      <c r="AA13" s="673"/>
      <c r="AB13" s="673"/>
      <c r="AC13" s="673"/>
      <c r="AD13" s="673"/>
      <c r="AE13" s="673"/>
      <c r="AF13" s="673"/>
      <c r="AG13" s="673"/>
      <c r="AH13" s="673"/>
      <c r="AI13" s="674"/>
    </row>
    <row r="14" spans="1:35" ht="59.25" customHeight="1" thickBot="1" x14ac:dyDescent="0.2">
      <c r="A14" s="123" t="s">
        <v>0</v>
      </c>
      <c r="B14" s="675" t="s">
        <v>209</v>
      </c>
      <c r="C14" s="676"/>
      <c r="D14" s="676"/>
      <c r="E14" s="677"/>
      <c r="F14" s="675" t="s">
        <v>2</v>
      </c>
      <c r="G14" s="676"/>
      <c r="H14" s="676"/>
      <c r="I14" s="677"/>
      <c r="J14" s="675" t="s">
        <v>210</v>
      </c>
      <c r="K14" s="676"/>
      <c r="L14" s="676"/>
      <c r="M14" s="676"/>
      <c r="N14" s="676"/>
      <c r="O14" s="677"/>
      <c r="P14" s="124" t="s">
        <v>211</v>
      </c>
      <c r="Q14" s="678" t="s">
        <v>212</v>
      </c>
      <c r="R14" s="679"/>
      <c r="S14" s="124" t="s">
        <v>213</v>
      </c>
      <c r="T14" s="680" t="s">
        <v>214</v>
      </c>
      <c r="U14" s="681"/>
      <c r="V14" s="681"/>
      <c r="W14" s="681"/>
      <c r="X14" s="125" t="s">
        <v>215</v>
      </c>
      <c r="Y14" s="682" t="s">
        <v>216</v>
      </c>
      <c r="Z14" s="683"/>
      <c r="AA14" s="684"/>
      <c r="AB14" s="685" t="s">
        <v>217</v>
      </c>
      <c r="AC14" s="686"/>
      <c r="AD14" s="686"/>
      <c r="AE14" s="686"/>
      <c r="AF14" s="686"/>
      <c r="AG14" s="686"/>
      <c r="AH14" s="686"/>
      <c r="AI14" s="687"/>
    </row>
    <row r="15" spans="1:35" ht="40.5" customHeight="1" x14ac:dyDescent="0.15">
      <c r="A15" s="667">
        <v>1</v>
      </c>
      <c r="B15" s="480" t="s">
        <v>218</v>
      </c>
      <c r="C15" s="481"/>
      <c r="D15" s="481"/>
      <c r="E15" s="482"/>
      <c r="F15" s="511" t="s">
        <v>219</v>
      </c>
      <c r="G15" s="512"/>
      <c r="H15" s="512"/>
      <c r="I15" s="513"/>
      <c r="J15" s="511" t="s">
        <v>220</v>
      </c>
      <c r="K15" s="515"/>
      <c r="L15" s="515"/>
      <c r="M15" s="515"/>
      <c r="N15" s="515"/>
      <c r="O15" s="516"/>
      <c r="P15" s="126">
        <v>50</v>
      </c>
      <c r="Q15" s="665" t="s">
        <v>11</v>
      </c>
      <c r="R15" s="669"/>
      <c r="S15" s="127" t="s">
        <v>221</v>
      </c>
      <c r="T15" s="476">
        <v>350</v>
      </c>
      <c r="U15" s="477"/>
      <c r="V15" s="477"/>
      <c r="W15" s="495" t="s">
        <v>222</v>
      </c>
      <c r="X15" s="128" t="s">
        <v>223</v>
      </c>
      <c r="Y15" s="520" t="s">
        <v>224</v>
      </c>
      <c r="Z15" s="521"/>
      <c r="AA15" s="522"/>
      <c r="AB15" s="729"/>
      <c r="AC15" s="730"/>
      <c r="AD15" s="730"/>
      <c r="AE15" s="730"/>
      <c r="AF15" s="730"/>
      <c r="AG15" s="730"/>
      <c r="AH15" s="730"/>
      <c r="AI15" s="731"/>
    </row>
    <row r="16" spans="1:35" ht="57" customHeight="1" x14ac:dyDescent="0.15">
      <c r="A16" s="668"/>
      <c r="B16" s="483"/>
      <c r="C16" s="484"/>
      <c r="D16" s="484"/>
      <c r="E16" s="485"/>
      <c r="F16" s="611" t="s">
        <v>225</v>
      </c>
      <c r="G16" s="612"/>
      <c r="H16" s="612"/>
      <c r="I16" s="613"/>
      <c r="J16" s="497" t="s">
        <v>226</v>
      </c>
      <c r="K16" s="501"/>
      <c r="L16" s="501"/>
      <c r="M16" s="501"/>
      <c r="N16" s="501"/>
      <c r="O16" s="502"/>
      <c r="P16" s="129">
        <v>10</v>
      </c>
      <c r="Q16" s="503" t="s">
        <v>11</v>
      </c>
      <c r="R16" s="664"/>
      <c r="S16" s="130" t="s">
        <v>221</v>
      </c>
      <c r="T16" s="478"/>
      <c r="U16" s="479"/>
      <c r="V16" s="479"/>
      <c r="W16" s="496"/>
      <c r="X16" s="131" t="s">
        <v>223</v>
      </c>
      <c r="Y16" s="445"/>
      <c r="Z16" s="446"/>
      <c r="AA16" s="447"/>
      <c r="AB16" s="732"/>
      <c r="AC16" s="733"/>
      <c r="AD16" s="733"/>
      <c r="AE16" s="733"/>
      <c r="AF16" s="733"/>
      <c r="AG16" s="733"/>
      <c r="AH16" s="733"/>
      <c r="AI16" s="734"/>
    </row>
    <row r="17" spans="1:35" ht="40.5" customHeight="1" x14ac:dyDescent="0.15">
      <c r="A17" s="448">
        <v>2</v>
      </c>
      <c r="B17" s="480" t="s">
        <v>227</v>
      </c>
      <c r="C17" s="481"/>
      <c r="D17" s="481"/>
      <c r="E17" s="482"/>
      <c r="F17" s="511" t="s">
        <v>228</v>
      </c>
      <c r="G17" s="512"/>
      <c r="H17" s="512"/>
      <c r="I17" s="513"/>
      <c r="J17" s="514" t="s">
        <v>142</v>
      </c>
      <c r="K17" s="515"/>
      <c r="L17" s="515"/>
      <c r="M17" s="515"/>
      <c r="N17" s="515"/>
      <c r="O17" s="516"/>
      <c r="P17" s="126">
        <v>500</v>
      </c>
      <c r="Q17" s="665" t="s">
        <v>229</v>
      </c>
      <c r="R17" s="666"/>
      <c r="S17" s="127">
        <v>2</v>
      </c>
      <c r="T17" s="476">
        <v>400</v>
      </c>
      <c r="U17" s="477"/>
      <c r="V17" s="477"/>
      <c r="W17" s="495" t="s">
        <v>222</v>
      </c>
      <c r="X17" s="132" t="s">
        <v>223</v>
      </c>
      <c r="Y17" s="432" t="s">
        <v>224</v>
      </c>
      <c r="Z17" s="433"/>
      <c r="AA17" s="434"/>
      <c r="AB17" s="438"/>
      <c r="AC17" s="439"/>
      <c r="AD17" s="439"/>
      <c r="AE17" s="439"/>
      <c r="AF17" s="439"/>
      <c r="AG17" s="439"/>
      <c r="AH17" s="439"/>
      <c r="AI17" s="440"/>
    </row>
    <row r="18" spans="1:35" ht="40.5" customHeight="1" x14ac:dyDescent="0.15">
      <c r="A18" s="449"/>
      <c r="B18" s="483"/>
      <c r="C18" s="484"/>
      <c r="D18" s="484"/>
      <c r="E18" s="485"/>
      <c r="F18" s="497" t="s">
        <v>44</v>
      </c>
      <c r="G18" s="498"/>
      <c r="H18" s="498"/>
      <c r="I18" s="499"/>
      <c r="J18" s="500" t="s">
        <v>230</v>
      </c>
      <c r="K18" s="501"/>
      <c r="L18" s="501"/>
      <c r="M18" s="501"/>
      <c r="N18" s="501"/>
      <c r="O18" s="502"/>
      <c r="P18" s="129">
        <v>2000</v>
      </c>
      <c r="Q18" s="662" t="s">
        <v>114</v>
      </c>
      <c r="R18" s="663"/>
      <c r="S18" s="130" t="s">
        <v>221</v>
      </c>
      <c r="T18" s="478"/>
      <c r="U18" s="479"/>
      <c r="V18" s="479"/>
      <c r="W18" s="496"/>
      <c r="X18" s="131" t="s">
        <v>223</v>
      </c>
      <c r="Y18" s="445"/>
      <c r="Z18" s="446"/>
      <c r="AA18" s="447"/>
      <c r="AB18" s="738"/>
      <c r="AC18" s="739"/>
      <c r="AD18" s="739"/>
      <c r="AE18" s="739"/>
      <c r="AF18" s="739"/>
      <c r="AG18" s="739"/>
      <c r="AH18" s="739"/>
      <c r="AI18" s="740"/>
    </row>
    <row r="19" spans="1:35" ht="40.5" customHeight="1" x14ac:dyDescent="0.15">
      <c r="A19" s="133">
        <v>3</v>
      </c>
      <c r="B19" s="651" t="s">
        <v>231</v>
      </c>
      <c r="C19" s="652"/>
      <c r="D19" s="652"/>
      <c r="E19" s="653"/>
      <c r="F19" s="654" t="s">
        <v>232</v>
      </c>
      <c r="G19" s="655"/>
      <c r="H19" s="655"/>
      <c r="I19" s="656"/>
      <c r="J19" s="657" t="s">
        <v>233</v>
      </c>
      <c r="K19" s="658"/>
      <c r="L19" s="658"/>
      <c r="M19" s="658"/>
      <c r="N19" s="658"/>
      <c r="O19" s="659"/>
      <c r="P19" s="134">
        <v>1500</v>
      </c>
      <c r="Q19" s="660" t="s">
        <v>234</v>
      </c>
      <c r="R19" s="661"/>
      <c r="S19" s="135">
        <v>3</v>
      </c>
      <c r="T19" s="551">
        <v>500</v>
      </c>
      <c r="U19" s="552"/>
      <c r="V19" s="552"/>
      <c r="W19" s="136" t="s">
        <v>222</v>
      </c>
      <c r="X19" s="137" t="s">
        <v>223</v>
      </c>
      <c r="Y19" s="553" t="s">
        <v>224</v>
      </c>
      <c r="Z19" s="554"/>
      <c r="AA19" s="555"/>
      <c r="AB19" s="741"/>
      <c r="AC19" s="742"/>
      <c r="AD19" s="742"/>
      <c r="AE19" s="742"/>
      <c r="AF19" s="742"/>
      <c r="AG19" s="742"/>
      <c r="AH19" s="742"/>
      <c r="AI19" s="743"/>
    </row>
    <row r="20" spans="1:35" ht="40.5" customHeight="1" x14ac:dyDescent="0.15">
      <c r="A20" s="143">
        <v>4</v>
      </c>
      <c r="B20" s="480" t="s">
        <v>235</v>
      </c>
      <c r="C20" s="481"/>
      <c r="D20" s="481"/>
      <c r="E20" s="482"/>
      <c r="F20" s="643" t="s">
        <v>236</v>
      </c>
      <c r="G20" s="644"/>
      <c r="H20" s="644"/>
      <c r="I20" s="645"/>
      <c r="J20" s="646" t="s">
        <v>237</v>
      </c>
      <c r="K20" s="647"/>
      <c r="L20" s="647"/>
      <c r="M20" s="647"/>
      <c r="N20" s="647"/>
      <c r="O20" s="648"/>
      <c r="P20" s="144">
        <v>2000</v>
      </c>
      <c r="Q20" s="649" t="s">
        <v>24</v>
      </c>
      <c r="R20" s="650"/>
      <c r="S20" s="145">
        <v>3</v>
      </c>
      <c r="T20" s="617">
        <v>500</v>
      </c>
      <c r="U20" s="618"/>
      <c r="V20" s="618"/>
      <c r="W20" s="146" t="s">
        <v>222</v>
      </c>
      <c r="X20" s="147" t="s">
        <v>223</v>
      </c>
      <c r="Y20" s="432" t="s">
        <v>224</v>
      </c>
      <c r="Z20" s="433"/>
      <c r="AA20" s="434"/>
      <c r="AB20" s="741"/>
      <c r="AC20" s="742"/>
      <c r="AD20" s="742"/>
      <c r="AE20" s="742"/>
      <c r="AF20" s="742"/>
      <c r="AG20" s="742"/>
      <c r="AH20" s="742"/>
      <c r="AI20" s="743"/>
    </row>
    <row r="21" spans="1:35" ht="40.5" customHeight="1" x14ac:dyDescent="0.15">
      <c r="A21" s="448">
        <v>5</v>
      </c>
      <c r="B21" s="505" t="s">
        <v>285</v>
      </c>
      <c r="C21" s="506"/>
      <c r="D21" s="506"/>
      <c r="E21" s="507"/>
      <c r="F21" s="625" t="s">
        <v>293</v>
      </c>
      <c r="G21" s="626"/>
      <c r="H21" s="626"/>
      <c r="I21" s="627"/>
      <c r="J21" s="631" t="s">
        <v>266</v>
      </c>
      <c r="K21" s="632"/>
      <c r="L21" s="632"/>
      <c r="M21" s="632"/>
      <c r="N21" s="632"/>
      <c r="O21" s="633"/>
      <c r="P21" s="637">
        <v>800</v>
      </c>
      <c r="Q21" s="639" t="s">
        <v>268</v>
      </c>
      <c r="R21" s="640"/>
      <c r="S21" s="619">
        <v>5</v>
      </c>
      <c r="T21" s="617">
        <v>500</v>
      </c>
      <c r="U21" s="618"/>
      <c r="V21" s="618"/>
      <c r="W21" s="623" t="s">
        <v>222</v>
      </c>
      <c r="X21" s="430" t="s">
        <v>223</v>
      </c>
      <c r="Y21" s="432" t="s">
        <v>224</v>
      </c>
      <c r="Z21" s="433"/>
      <c r="AA21" s="434"/>
      <c r="AB21" s="438"/>
      <c r="AC21" s="439"/>
      <c r="AD21" s="439"/>
      <c r="AE21" s="439"/>
      <c r="AF21" s="439"/>
      <c r="AG21" s="439"/>
      <c r="AH21" s="439"/>
      <c r="AI21" s="440"/>
    </row>
    <row r="22" spans="1:35" ht="40.5" customHeight="1" x14ac:dyDescent="0.15">
      <c r="A22" s="449"/>
      <c r="B22" s="508"/>
      <c r="C22" s="509"/>
      <c r="D22" s="509"/>
      <c r="E22" s="510"/>
      <c r="F22" s="628"/>
      <c r="G22" s="629"/>
      <c r="H22" s="629"/>
      <c r="I22" s="630"/>
      <c r="J22" s="634"/>
      <c r="K22" s="635"/>
      <c r="L22" s="635"/>
      <c r="M22" s="635"/>
      <c r="N22" s="635"/>
      <c r="O22" s="636"/>
      <c r="P22" s="638"/>
      <c r="Q22" s="641"/>
      <c r="R22" s="642"/>
      <c r="S22" s="620"/>
      <c r="T22" s="621"/>
      <c r="U22" s="622"/>
      <c r="V22" s="622"/>
      <c r="W22" s="624"/>
      <c r="X22" s="444"/>
      <c r="Y22" s="445"/>
      <c r="Z22" s="446"/>
      <c r="AA22" s="447"/>
      <c r="AB22" s="738"/>
      <c r="AC22" s="739"/>
      <c r="AD22" s="739"/>
      <c r="AE22" s="739"/>
      <c r="AF22" s="739"/>
      <c r="AG22" s="739"/>
      <c r="AH22" s="739"/>
      <c r="AI22" s="740"/>
    </row>
    <row r="23" spans="1:35" s="148" customFormat="1" ht="40.5" customHeight="1" x14ac:dyDescent="0.15">
      <c r="A23" s="586">
        <v>6</v>
      </c>
      <c r="B23" s="505" t="s">
        <v>287</v>
      </c>
      <c r="C23" s="506"/>
      <c r="D23" s="506"/>
      <c r="E23" s="507"/>
      <c r="F23" s="596" t="s">
        <v>238</v>
      </c>
      <c r="G23" s="597"/>
      <c r="H23" s="597"/>
      <c r="I23" s="598"/>
      <c r="J23" s="591" t="s">
        <v>239</v>
      </c>
      <c r="K23" s="592"/>
      <c r="L23" s="592"/>
      <c r="M23" s="592"/>
      <c r="N23" s="592"/>
      <c r="O23" s="593"/>
      <c r="P23" s="149">
        <v>2000</v>
      </c>
      <c r="Q23" s="594" t="s">
        <v>24</v>
      </c>
      <c r="R23" s="595"/>
      <c r="S23" s="153">
        <v>1</v>
      </c>
      <c r="T23" s="605">
        <v>500</v>
      </c>
      <c r="U23" s="606"/>
      <c r="V23" s="606"/>
      <c r="W23" s="609" t="s">
        <v>222</v>
      </c>
      <c r="X23" s="206" t="s">
        <v>223</v>
      </c>
      <c r="Y23" s="599" t="s">
        <v>224</v>
      </c>
      <c r="Z23" s="600"/>
      <c r="AA23" s="601"/>
      <c r="AB23" s="723"/>
      <c r="AC23" s="724"/>
      <c r="AD23" s="724"/>
      <c r="AE23" s="724"/>
      <c r="AF23" s="724"/>
      <c r="AG23" s="724"/>
      <c r="AH23" s="724"/>
      <c r="AI23" s="725"/>
    </row>
    <row r="24" spans="1:35" ht="40.5" customHeight="1" x14ac:dyDescent="0.15">
      <c r="A24" s="587"/>
      <c r="B24" s="508"/>
      <c r="C24" s="509"/>
      <c r="D24" s="509"/>
      <c r="E24" s="510"/>
      <c r="F24" s="577" t="s">
        <v>51</v>
      </c>
      <c r="G24" s="578"/>
      <c r="H24" s="578"/>
      <c r="I24" s="579"/>
      <c r="J24" s="559" t="s">
        <v>240</v>
      </c>
      <c r="K24" s="560"/>
      <c r="L24" s="560"/>
      <c r="M24" s="560"/>
      <c r="N24" s="560"/>
      <c r="O24" s="561"/>
      <c r="P24" s="154">
        <v>2000</v>
      </c>
      <c r="Q24" s="580" t="s">
        <v>241</v>
      </c>
      <c r="R24" s="581"/>
      <c r="S24" s="207">
        <v>3</v>
      </c>
      <c r="T24" s="607"/>
      <c r="U24" s="608"/>
      <c r="V24" s="608"/>
      <c r="W24" s="610"/>
      <c r="X24" s="131" t="s">
        <v>223</v>
      </c>
      <c r="Y24" s="602"/>
      <c r="Z24" s="603"/>
      <c r="AA24" s="604"/>
      <c r="AB24" s="726"/>
      <c r="AC24" s="727"/>
      <c r="AD24" s="727"/>
      <c r="AE24" s="727"/>
      <c r="AF24" s="727"/>
      <c r="AG24" s="727"/>
      <c r="AH24" s="727"/>
      <c r="AI24" s="728"/>
    </row>
    <row r="25" spans="1:35" ht="40.5" customHeight="1" x14ac:dyDescent="0.15">
      <c r="A25" s="586">
        <v>7</v>
      </c>
      <c r="B25" s="505" t="s">
        <v>288</v>
      </c>
      <c r="C25" s="506"/>
      <c r="D25" s="506"/>
      <c r="E25" s="507"/>
      <c r="F25" s="588" t="s">
        <v>54</v>
      </c>
      <c r="G25" s="589"/>
      <c r="H25" s="589"/>
      <c r="I25" s="590"/>
      <c r="J25" s="591" t="s">
        <v>53</v>
      </c>
      <c r="K25" s="592"/>
      <c r="L25" s="592"/>
      <c r="M25" s="592"/>
      <c r="N25" s="592"/>
      <c r="O25" s="593"/>
      <c r="P25" s="149">
        <v>2000</v>
      </c>
      <c r="Q25" s="594" t="s">
        <v>24</v>
      </c>
      <c r="R25" s="595"/>
      <c r="S25" s="153">
        <v>1</v>
      </c>
      <c r="T25" s="617">
        <v>500</v>
      </c>
      <c r="U25" s="618"/>
      <c r="V25" s="618"/>
      <c r="W25" s="428" t="s">
        <v>222</v>
      </c>
      <c r="X25" s="132" t="s">
        <v>223</v>
      </c>
      <c r="Y25" s="571" t="s">
        <v>224</v>
      </c>
      <c r="Z25" s="572"/>
      <c r="AA25" s="573"/>
      <c r="AB25" s="723"/>
      <c r="AC25" s="724"/>
      <c r="AD25" s="724"/>
      <c r="AE25" s="724"/>
      <c r="AF25" s="724"/>
      <c r="AG25" s="724"/>
      <c r="AH25" s="724"/>
      <c r="AI25" s="725"/>
    </row>
    <row r="26" spans="1:35" ht="40.5" customHeight="1" x14ac:dyDescent="0.15">
      <c r="A26" s="587"/>
      <c r="B26" s="508"/>
      <c r="C26" s="509"/>
      <c r="D26" s="509"/>
      <c r="E26" s="510"/>
      <c r="F26" s="611" t="s">
        <v>242</v>
      </c>
      <c r="G26" s="612"/>
      <c r="H26" s="612"/>
      <c r="I26" s="613"/>
      <c r="J26" s="614" t="s">
        <v>243</v>
      </c>
      <c r="K26" s="615"/>
      <c r="L26" s="615"/>
      <c r="M26" s="615"/>
      <c r="N26" s="615"/>
      <c r="O26" s="616"/>
      <c r="P26" s="152">
        <v>3000</v>
      </c>
      <c r="Q26" s="503" t="s">
        <v>241</v>
      </c>
      <c r="R26" s="504"/>
      <c r="S26" s="208">
        <v>3</v>
      </c>
      <c r="T26" s="621"/>
      <c r="U26" s="622"/>
      <c r="V26" s="622"/>
      <c r="W26" s="429"/>
      <c r="X26" s="131" t="s">
        <v>223</v>
      </c>
      <c r="Y26" s="574"/>
      <c r="Z26" s="575"/>
      <c r="AA26" s="576"/>
      <c r="AB26" s="726"/>
      <c r="AC26" s="727"/>
      <c r="AD26" s="727"/>
      <c r="AE26" s="727"/>
      <c r="AF26" s="727"/>
      <c r="AG26" s="727"/>
      <c r="AH26" s="727"/>
      <c r="AI26" s="728"/>
    </row>
    <row r="27" spans="1:35" ht="40.5" customHeight="1" x14ac:dyDescent="0.15">
      <c r="A27" s="448">
        <v>8</v>
      </c>
      <c r="B27" s="480" t="s">
        <v>286</v>
      </c>
      <c r="C27" s="481"/>
      <c r="D27" s="481"/>
      <c r="E27" s="482"/>
      <c r="F27" s="511" t="s">
        <v>245</v>
      </c>
      <c r="G27" s="512"/>
      <c r="H27" s="512"/>
      <c r="I27" s="513"/>
      <c r="J27" s="514" t="s">
        <v>156</v>
      </c>
      <c r="K27" s="515"/>
      <c r="L27" s="515"/>
      <c r="M27" s="515"/>
      <c r="N27" s="515"/>
      <c r="O27" s="516"/>
      <c r="P27" s="126">
        <v>5000</v>
      </c>
      <c r="Q27" s="567" t="s">
        <v>241</v>
      </c>
      <c r="R27" s="568"/>
      <c r="S27" s="127">
        <v>2</v>
      </c>
      <c r="T27" s="476">
        <v>400</v>
      </c>
      <c r="U27" s="477"/>
      <c r="V27" s="477"/>
      <c r="W27" s="495" t="s">
        <v>222</v>
      </c>
      <c r="X27" s="147" t="s">
        <v>223</v>
      </c>
      <c r="Y27" s="432" t="s">
        <v>224</v>
      </c>
      <c r="Z27" s="433"/>
      <c r="AA27" s="434"/>
      <c r="AB27" s="723"/>
      <c r="AC27" s="724"/>
      <c r="AD27" s="724"/>
      <c r="AE27" s="724"/>
      <c r="AF27" s="724"/>
      <c r="AG27" s="724"/>
      <c r="AH27" s="724"/>
      <c r="AI27" s="725"/>
    </row>
    <row r="28" spans="1:35" ht="40.5" customHeight="1" x14ac:dyDescent="0.15">
      <c r="A28" s="449"/>
      <c r="B28" s="483"/>
      <c r="C28" s="484"/>
      <c r="D28" s="484"/>
      <c r="E28" s="485"/>
      <c r="F28" s="497" t="s">
        <v>58</v>
      </c>
      <c r="G28" s="498"/>
      <c r="H28" s="498"/>
      <c r="I28" s="499"/>
      <c r="J28" s="500" t="s">
        <v>157</v>
      </c>
      <c r="K28" s="501"/>
      <c r="L28" s="501"/>
      <c r="M28" s="501"/>
      <c r="N28" s="501"/>
      <c r="O28" s="502"/>
      <c r="P28" s="156">
        <v>10000</v>
      </c>
      <c r="Q28" s="503" t="s">
        <v>24</v>
      </c>
      <c r="R28" s="504"/>
      <c r="S28" s="130">
        <v>2</v>
      </c>
      <c r="T28" s="478"/>
      <c r="U28" s="479"/>
      <c r="V28" s="479"/>
      <c r="W28" s="496"/>
      <c r="X28" s="131" t="s">
        <v>223</v>
      </c>
      <c r="Y28" s="445"/>
      <c r="Z28" s="446"/>
      <c r="AA28" s="447"/>
      <c r="AB28" s="726"/>
      <c r="AC28" s="727"/>
      <c r="AD28" s="727"/>
      <c r="AE28" s="727"/>
      <c r="AF28" s="727"/>
      <c r="AG28" s="727"/>
      <c r="AH28" s="727"/>
      <c r="AI28" s="728"/>
    </row>
    <row r="29" spans="1:35" ht="40.5" customHeight="1" x14ac:dyDescent="0.15">
      <c r="A29" s="562">
        <v>9</v>
      </c>
      <c r="B29" s="480" t="s">
        <v>244</v>
      </c>
      <c r="C29" s="481"/>
      <c r="D29" s="481"/>
      <c r="E29" s="482"/>
      <c r="F29" s="596" t="s">
        <v>58</v>
      </c>
      <c r="G29" s="597"/>
      <c r="H29" s="597"/>
      <c r="I29" s="598"/>
      <c r="J29" s="591" t="s">
        <v>289</v>
      </c>
      <c r="K29" s="592"/>
      <c r="L29" s="592"/>
      <c r="M29" s="592"/>
      <c r="N29" s="592"/>
      <c r="O29" s="593"/>
      <c r="P29" s="149">
        <v>4000</v>
      </c>
      <c r="Q29" s="594" t="s">
        <v>24</v>
      </c>
      <c r="R29" s="595"/>
      <c r="S29" s="153">
        <v>3</v>
      </c>
      <c r="T29" s="582">
        <v>400</v>
      </c>
      <c r="U29" s="583"/>
      <c r="V29" s="583"/>
      <c r="W29" s="569" t="s">
        <v>222</v>
      </c>
      <c r="X29" s="132" t="s">
        <v>223</v>
      </c>
      <c r="Y29" s="571" t="s">
        <v>224</v>
      </c>
      <c r="Z29" s="572"/>
      <c r="AA29" s="573"/>
      <c r="AB29" s="723"/>
      <c r="AC29" s="724"/>
      <c r="AD29" s="724"/>
      <c r="AE29" s="724"/>
      <c r="AF29" s="724"/>
      <c r="AG29" s="724"/>
      <c r="AH29" s="724"/>
      <c r="AI29" s="725"/>
    </row>
    <row r="30" spans="1:35" ht="40.5" customHeight="1" x14ac:dyDescent="0.15">
      <c r="A30" s="563"/>
      <c r="B30" s="483"/>
      <c r="C30" s="484"/>
      <c r="D30" s="484"/>
      <c r="E30" s="485"/>
      <c r="F30" s="577" t="s">
        <v>245</v>
      </c>
      <c r="G30" s="578"/>
      <c r="H30" s="578"/>
      <c r="I30" s="579"/>
      <c r="J30" s="559" t="s">
        <v>246</v>
      </c>
      <c r="K30" s="560"/>
      <c r="L30" s="560"/>
      <c r="M30" s="560"/>
      <c r="N30" s="560"/>
      <c r="O30" s="561"/>
      <c r="P30" s="154" t="s">
        <v>247</v>
      </c>
      <c r="Q30" s="580" t="s">
        <v>24</v>
      </c>
      <c r="R30" s="581"/>
      <c r="S30" s="155">
        <v>2</v>
      </c>
      <c r="T30" s="584"/>
      <c r="U30" s="585"/>
      <c r="V30" s="585"/>
      <c r="W30" s="570"/>
      <c r="X30" s="131" t="s">
        <v>223</v>
      </c>
      <c r="Y30" s="574"/>
      <c r="Z30" s="575"/>
      <c r="AA30" s="576"/>
      <c r="AB30" s="726"/>
      <c r="AC30" s="727"/>
      <c r="AD30" s="727"/>
      <c r="AE30" s="727"/>
      <c r="AF30" s="727"/>
      <c r="AG30" s="727"/>
      <c r="AH30" s="727"/>
      <c r="AI30" s="728"/>
    </row>
    <row r="31" spans="1:35" ht="64.5" customHeight="1" x14ac:dyDescent="0.15">
      <c r="A31" s="448">
        <v>10</v>
      </c>
      <c r="B31" s="480" t="s">
        <v>248</v>
      </c>
      <c r="C31" s="481"/>
      <c r="D31" s="481"/>
      <c r="E31" s="482"/>
      <c r="F31" s="538" t="s">
        <v>249</v>
      </c>
      <c r="G31" s="539"/>
      <c r="H31" s="539"/>
      <c r="I31" s="540"/>
      <c r="J31" s="514" t="s">
        <v>153</v>
      </c>
      <c r="K31" s="515"/>
      <c r="L31" s="515"/>
      <c r="M31" s="515"/>
      <c r="N31" s="515"/>
      <c r="O31" s="516"/>
      <c r="P31" s="126">
        <v>2000</v>
      </c>
      <c r="Q31" s="567" t="s">
        <v>241</v>
      </c>
      <c r="R31" s="568"/>
      <c r="S31" s="127">
        <v>3</v>
      </c>
      <c r="T31" s="476">
        <v>400</v>
      </c>
      <c r="U31" s="477"/>
      <c r="V31" s="477"/>
      <c r="W31" s="495" t="s">
        <v>222</v>
      </c>
      <c r="X31" s="147" t="s">
        <v>223</v>
      </c>
      <c r="Y31" s="432" t="s">
        <v>224</v>
      </c>
      <c r="Z31" s="433"/>
      <c r="AA31" s="434"/>
      <c r="AB31" s="723"/>
      <c r="AC31" s="724"/>
      <c r="AD31" s="724"/>
      <c r="AE31" s="724"/>
      <c r="AF31" s="724"/>
      <c r="AG31" s="724"/>
      <c r="AH31" s="724"/>
      <c r="AI31" s="725"/>
    </row>
    <row r="32" spans="1:35" ht="40.5" customHeight="1" x14ac:dyDescent="0.15">
      <c r="A32" s="449"/>
      <c r="B32" s="483"/>
      <c r="C32" s="484"/>
      <c r="D32" s="484"/>
      <c r="E32" s="485"/>
      <c r="F32" s="497" t="s">
        <v>250</v>
      </c>
      <c r="G32" s="498"/>
      <c r="H32" s="498"/>
      <c r="I32" s="499"/>
      <c r="J32" s="500" t="s">
        <v>158</v>
      </c>
      <c r="K32" s="501"/>
      <c r="L32" s="501"/>
      <c r="M32" s="501"/>
      <c r="N32" s="501"/>
      <c r="O32" s="502"/>
      <c r="P32" s="157">
        <v>2500</v>
      </c>
      <c r="Q32" s="503" t="s">
        <v>24</v>
      </c>
      <c r="R32" s="504"/>
      <c r="S32" s="130">
        <v>3</v>
      </c>
      <c r="T32" s="478"/>
      <c r="U32" s="479"/>
      <c r="V32" s="479"/>
      <c r="W32" s="496"/>
      <c r="X32" s="131" t="s">
        <v>223</v>
      </c>
      <c r="Y32" s="445"/>
      <c r="Z32" s="446"/>
      <c r="AA32" s="447"/>
      <c r="AB32" s="726"/>
      <c r="AC32" s="727"/>
      <c r="AD32" s="727"/>
      <c r="AE32" s="727"/>
      <c r="AF32" s="727"/>
      <c r="AG32" s="727"/>
      <c r="AH32" s="727"/>
      <c r="AI32" s="728"/>
    </row>
    <row r="33" spans="1:35" ht="40.5" customHeight="1" x14ac:dyDescent="0.15">
      <c r="A33" s="562" t="s">
        <v>10</v>
      </c>
      <c r="B33" s="480" t="s">
        <v>251</v>
      </c>
      <c r="C33" s="481"/>
      <c r="D33" s="481"/>
      <c r="E33" s="482"/>
      <c r="F33" s="564" t="s">
        <v>291</v>
      </c>
      <c r="G33" s="565"/>
      <c r="H33" s="565"/>
      <c r="I33" s="566"/>
      <c r="J33" s="462" t="s">
        <v>159</v>
      </c>
      <c r="K33" s="463"/>
      <c r="L33" s="463"/>
      <c r="M33" s="463"/>
      <c r="N33" s="463"/>
      <c r="O33" s="464"/>
      <c r="P33" s="150">
        <v>2000</v>
      </c>
      <c r="Q33" s="470" t="s">
        <v>241</v>
      </c>
      <c r="R33" s="471"/>
      <c r="S33" s="151">
        <v>3</v>
      </c>
      <c r="T33" s="476">
        <v>400</v>
      </c>
      <c r="U33" s="477"/>
      <c r="V33" s="477"/>
      <c r="W33" s="428" t="s">
        <v>222</v>
      </c>
      <c r="X33" s="132" t="s">
        <v>223</v>
      </c>
      <c r="Y33" s="432" t="s">
        <v>224</v>
      </c>
      <c r="Z33" s="433"/>
      <c r="AA33" s="434"/>
      <c r="AB33" s="723"/>
      <c r="AC33" s="724"/>
      <c r="AD33" s="724"/>
      <c r="AE33" s="724"/>
      <c r="AF33" s="724"/>
      <c r="AG33" s="724"/>
      <c r="AH33" s="724"/>
      <c r="AI33" s="725"/>
    </row>
    <row r="34" spans="1:35" ht="40.5" customHeight="1" x14ac:dyDescent="0.15">
      <c r="A34" s="563"/>
      <c r="B34" s="483"/>
      <c r="C34" s="484"/>
      <c r="D34" s="484"/>
      <c r="E34" s="485"/>
      <c r="F34" s="556" t="s">
        <v>290</v>
      </c>
      <c r="G34" s="557"/>
      <c r="H34" s="557"/>
      <c r="I34" s="558"/>
      <c r="J34" s="559" t="s">
        <v>292</v>
      </c>
      <c r="K34" s="560"/>
      <c r="L34" s="560"/>
      <c r="M34" s="560"/>
      <c r="N34" s="560"/>
      <c r="O34" s="561"/>
      <c r="P34" s="152">
        <v>4000</v>
      </c>
      <c r="Q34" s="503" t="s">
        <v>241</v>
      </c>
      <c r="R34" s="504"/>
      <c r="S34" s="130">
        <v>2</v>
      </c>
      <c r="T34" s="478"/>
      <c r="U34" s="479"/>
      <c r="V34" s="479"/>
      <c r="W34" s="429"/>
      <c r="X34" s="131" t="s">
        <v>223</v>
      </c>
      <c r="Y34" s="445"/>
      <c r="Z34" s="446"/>
      <c r="AA34" s="447"/>
      <c r="AB34" s="726"/>
      <c r="AC34" s="727"/>
      <c r="AD34" s="727"/>
      <c r="AE34" s="727"/>
      <c r="AF34" s="727"/>
      <c r="AG34" s="727"/>
      <c r="AH34" s="727"/>
      <c r="AI34" s="728"/>
    </row>
    <row r="35" spans="1:35" ht="40.5" customHeight="1" x14ac:dyDescent="0.15">
      <c r="A35" s="143">
        <v>11</v>
      </c>
      <c r="B35" s="548" t="s">
        <v>63</v>
      </c>
      <c r="C35" s="549"/>
      <c r="D35" s="549"/>
      <c r="E35" s="550"/>
      <c r="F35" s="511" t="s">
        <v>137</v>
      </c>
      <c r="G35" s="512"/>
      <c r="H35" s="512"/>
      <c r="I35" s="513"/>
      <c r="J35" s="514" t="s">
        <v>252</v>
      </c>
      <c r="K35" s="515"/>
      <c r="L35" s="515"/>
      <c r="M35" s="515"/>
      <c r="N35" s="515"/>
      <c r="O35" s="516"/>
      <c r="P35" s="126">
        <v>600</v>
      </c>
      <c r="Q35" s="517" t="s">
        <v>253</v>
      </c>
      <c r="R35" s="518"/>
      <c r="S35" s="127">
        <v>3</v>
      </c>
      <c r="T35" s="551">
        <v>600</v>
      </c>
      <c r="U35" s="552"/>
      <c r="V35" s="552"/>
      <c r="W35" s="158" t="s">
        <v>222</v>
      </c>
      <c r="X35" s="159" t="s">
        <v>223</v>
      </c>
      <c r="Y35" s="553" t="s">
        <v>224</v>
      </c>
      <c r="Z35" s="554"/>
      <c r="AA35" s="555"/>
      <c r="AB35" s="138"/>
      <c r="AC35" s="139"/>
      <c r="AD35" s="139"/>
      <c r="AE35" s="139"/>
      <c r="AF35" s="140"/>
      <c r="AG35" s="141"/>
      <c r="AH35" s="141"/>
      <c r="AI35" s="142"/>
    </row>
    <row r="36" spans="1:35" ht="40.5" customHeight="1" x14ac:dyDescent="0.15">
      <c r="A36" s="448">
        <v>12</v>
      </c>
      <c r="B36" s="480" t="s">
        <v>254</v>
      </c>
      <c r="C36" s="481"/>
      <c r="D36" s="481"/>
      <c r="E36" s="482"/>
      <c r="F36" s="538" t="s">
        <v>294</v>
      </c>
      <c r="G36" s="539"/>
      <c r="H36" s="539"/>
      <c r="I36" s="540"/>
      <c r="J36" s="541" t="s">
        <v>142</v>
      </c>
      <c r="K36" s="542"/>
      <c r="L36" s="542"/>
      <c r="M36" s="542"/>
      <c r="N36" s="542"/>
      <c r="O36" s="543"/>
      <c r="P36" s="160">
        <v>500</v>
      </c>
      <c r="Q36" s="544" t="s">
        <v>229</v>
      </c>
      <c r="R36" s="545"/>
      <c r="S36" s="127">
        <v>2</v>
      </c>
      <c r="T36" s="476">
        <v>600</v>
      </c>
      <c r="U36" s="477"/>
      <c r="V36" s="477"/>
      <c r="W36" s="495" t="s">
        <v>222</v>
      </c>
      <c r="X36" s="132" t="s">
        <v>223</v>
      </c>
      <c r="Y36" s="432" t="s">
        <v>224</v>
      </c>
      <c r="Z36" s="433"/>
      <c r="AA36" s="434"/>
      <c r="AB36" s="438"/>
      <c r="AC36" s="439"/>
      <c r="AD36" s="439"/>
      <c r="AE36" s="439"/>
      <c r="AF36" s="439"/>
      <c r="AG36" s="439"/>
      <c r="AH36" s="439"/>
      <c r="AI36" s="440"/>
    </row>
    <row r="37" spans="1:35" ht="40.5" customHeight="1" x14ac:dyDescent="0.15">
      <c r="A37" s="534"/>
      <c r="B37" s="535"/>
      <c r="C37" s="536"/>
      <c r="D37" s="536"/>
      <c r="E37" s="537"/>
      <c r="F37" s="523" t="s">
        <v>54</v>
      </c>
      <c r="G37" s="524"/>
      <c r="H37" s="524"/>
      <c r="I37" s="525"/>
      <c r="J37" s="526" t="s">
        <v>146</v>
      </c>
      <c r="K37" s="527"/>
      <c r="L37" s="527"/>
      <c r="M37" s="527"/>
      <c r="N37" s="527"/>
      <c r="O37" s="528"/>
      <c r="P37" s="161">
        <v>1000</v>
      </c>
      <c r="Q37" s="529" t="s">
        <v>147</v>
      </c>
      <c r="R37" s="530"/>
      <c r="S37" s="162">
        <v>1</v>
      </c>
      <c r="T37" s="546"/>
      <c r="U37" s="547"/>
      <c r="V37" s="547"/>
      <c r="W37" s="519"/>
      <c r="X37" s="163" t="s">
        <v>223</v>
      </c>
      <c r="Y37" s="520"/>
      <c r="Z37" s="521"/>
      <c r="AA37" s="522"/>
      <c r="AB37" s="735"/>
      <c r="AC37" s="736"/>
      <c r="AD37" s="736"/>
      <c r="AE37" s="736"/>
      <c r="AF37" s="736"/>
      <c r="AG37" s="736"/>
      <c r="AH37" s="736"/>
      <c r="AI37" s="737"/>
    </row>
    <row r="38" spans="1:35" ht="40.5" customHeight="1" x14ac:dyDescent="0.15">
      <c r="A38" s="449"/>
      <c r="B38" s="483"/>
      <c r="C38" s="484"/>
      <c r="D38" s="484"/>
      <c r="E38" s="485"/>
      <c r="F38" s="497"/>
      <c r="G38" s="498"/>
      <c r="H38" s="498"/>
      <c r="I38" s="499"/>
      <c r="J38" s="531" t="s">
        <v>71</v>
      </c>
      <c r="K38" s="532"/>
      <c r="L38" s="532"/>
      <c r="M38" s="532"/>
      <c r="N38" s="532"/>
      <c r="O38" s="533"/>
      <c r="P38" s="164">
        <v>1000</v>
      </c>
      <c r="Q38" s="472" t="s">
        <v>16</v>
      </c>
      <c r="R38" s="473"/>
      <c r="S38" s="130" t="s">
        <v>16</v>
      </c>
      <c r="T38" s="478"/>
      <c r="U38" s="479"/>
      <c r="V38" s="479"/>
      <c r="W38" s="496"/>
      <c r="X38" s="131" t="s">
        <v>223</v>
      </c>
      <c r="Y38" s="445"/>
      <c r="Z38" s="446"/>
      <c r="AA38" s="447"/>
      <c r="AB38" s="738"/>
      <c r="AC38" s="739"/>
      <c r="AD38" s="739"/>
      <c r="AE38" s="739"/>
      <c r="AF38" s="739"/>
      <c r="AG38" s="739"/>
      <c r="AH38" s="739"/>
      <c r="AI38" s="740"/>
    </row>
    <row r="39" spans="1:35" ht="40.5" customHeight="1" x14ac:dyDescent="0.15">
      <c r="A39" s="448">
        <v>13</v>
      </c>
      <c r="B39" s="480" t="s">
        <v>255</v>
      </c>
      <c r="C39" s="481"/>
      <c r="D39" s="481"/>
      <c r="E39" s="482"/>
      <c r="F39" s="511" t="s">
        <v>137</v>
      </c>
      <c r="G39" s="512"/>
      <c r="H39" s="512"/>
      <c r="I39" s="513"/>
      <c r="J39" s="514" t="s">
        <v>73</v>
      </c>
      <c r="K39" s="515"/>
      <c r="L39" s="515"/>
      <c r="M39" s="515"/>
      <c r="N39" s="515"/>
      <c r="O39" s="516"/>
      <c r="P39" s="126">
        <v>800</v>
      </c>
      <c r="Q39" s="517" t="s">
        <v>253</v>
      </c>
      <c r="R39" s="518"/>
      <c r="S39" s="127">
        <v>3</v>
      </c>
      <c r="T39" s="476">
        <v>600</v>
      </c>
      <c r="U39" s="477"/>
      <c r="V39" s="477"/>
      <c r="W39" s="495" t="s">
        <v>222</v>
      </c>
      <c r="X39" s="147" t="s">
        <v>223</v>
      </c>
      <c r="Y39" s="432" t="s">
        <v>224</v>
      </c>
      <c r="Z39" s="433"/>
      <c r="AA39" s="434"/>
      <c r="AB39" s="438"/>
      <c r="AC39" s="439"/>
      <c r="AD39" s="439"/>
      <c r="AE39" s="439"/>
      <c r="AF39" s="439"/>
      <c r="AG39" s="439"/>
      <c r="AH39" s="439"/>
      <c r="AI39" s="440"/>
    </row>
    <row r="40" spans="1:35" ht="40.5" customHeight="1" x14ac:dyDescent="0.15">
      <c r="A40" s="449"/>
      <c r="B40" s="483"/>
      <c r="C40" s="484"/>
      <c r="D40" s="484"/>
      <c r="E40" s="485"/>
      <c r="F40" s="497" t="s">
        <v>256</v>
      </c>
      <c r="G40" s="498"/>
      <c r="H40" s="498"/>
      <c r="I40" s="499"/>
      <c r="J40" s="500" t="s">
        <v>74</v>
      </c>
      <c r="K40" s="501"/>
      <c r="L40" s="501"/>
      <c r="M40" s="501"/>
      <c r="N40" s="501"/>
      <c r="O40" s="502"/>
      <c r="P40" s="157">
        <v>1000</v>
      </c>
      <c r="Q40" s="503" t="s">
        <v>257</v>
      </c>
      <c r="R40" s="504"/>
      <c r="S40" s="130">
        <v>2</v>
      </c>
      <c r="T40" s="478"/>
      <c r="U40" s="479"/>
      <c r="V40" s="479"/>
      <c r="W40" s="496"/>
      <c r="X40" s="131" t="s">
        <v>223</v>
      </c>
      <c r="Y40" s="445"/>
      <c r="Z40" s="446"/>
      <c r="AA40" s="447"/>
      <c r="AB40" s="738"/>
      <c r="AC40" s="739"/>
      <c r="AD40" s="739"/>
      <c r="AE40" s="739"/>
      <c r="AF40" s="739"/>
      <c r="AG40" s="739"/>
      <c r="AH40" s="739"/>
      <c r="AI40" s="740"/>
    </row>
    <row r="41" spans="1:35" ht="40.5" customHeight="1" x14ac:dyDescent="0.15">
      <c r="A41" s="448">
        <v>14</v>
      </c>
      <c r="B41" s="505" t="s">
        <v>258</v>
      </c>
      <c r="C41" s="506"/>
      <c r="D41" s="506"/>
      <c r="E41" s="507"/>
      <c r="F41" s="456" t="s">
        <v>77</v>
      </c>
      <c r="G41" s="457"/>
      <c r="H41" s="457"/>
      <c r="I41" s="458"/>
      <c r="J41" s="462" t="s">
        <v>259</v>
      </c>
      <c r="K41" s="463"/>
      <c r="L41" s="463"/>
      <c r="M41" s="463"/>
      <c r="N41" s="463"/>
      <c r="O41" s="464"/>
      <c r="P41" s="468">
        <v>40</v>
      </c>
      <c r="Q41" s="470" t="s">
        <v>16</v>
      </c>
      <c r="R41" s="471"/>
      <c r="S41" s="474" t="s">
        <v>16</v>
      </c>
      <c r="T41" s="476">
        <v>600</v>
      </c>
      <c r="U41" s="477"/>
      <c r="V41" s="477"/>
      <c r="W41" s="495" t="s">
        <v>222</v>
      </c>
      <c r="X41" s="430" t="s">
        <v>223</v>
      </c>
      <c r="Y41" s="432" t="s">
        <v>224</v>
      </c>
      <c r="Z41" s="433"/>
      <c r="AA41" s="434"/>
      <c r="AB41" s="438"/>
      <c r="AC41" s="439"/>
      <c r="AD41" s="439"/>
      <c r="AE41" s="439"/>
      <c r="AF41" s="439"/>
      <c r="AG41" s="439"/>
      <c r="AH41" s="439"/>
      <c r="AI41" s="440"/>
    </row>
    <row r="42" spans="1:35" ht="40.5" customHeight="1" x14ac:dyDescent="0.15">
      <c r="A42" s="449"/>
      <c r="B42" s="508"/>
      <c r="C42" s="509"/>
      <c r="D42" s="509"/>
      <c r="E42" s="510"/>
      <c r="F42" s="459"/>
      <c r="G42" s="460"/>
      <c r="H42" s="460"/>
      <c r="I42" s="461"/>
      <c r="J42" s="465"/>
      <c r="K42" s="466"/>
      <c r="L42" s="466"/>
      <c r="M42" s="466"/>
      <c r="N42" s="466"/>
      <c r="O42" s="467"/>
      <c r="P42" s="469"/>
      <c r="Q42" s="472"/>
      <c r="R42" s="473"/>
      <c r="S42" s="475"/>
      <c r="T42" s="478"/>
      <c r="U42" s="479"/>
      <c r="V42" s="479"/>
      <c r="W42" s="496"/>
      <c r="X42" s="444"/>
      <c r="Y42" s="445"/>
      <c r="Z42" s="446"/>
      <c r="AA42" s="447"/>
      <c r="AB42" s="738"/>
      <c r="AC42" s="739"/>
      <c r="AD42" s="739"/>
      <c r="AE42" s="739"/>
      <c r="AF42" s="739"/>
      <c r="AG42" s="739"/>
      <c r="AH42" s="739"/>
      <c r="AI42" s="740"/>
    </row>
    <row r="43" spans="1:35" ht="40.5" customHeight="1" x14ac:dyDescent="0.15">
      <c r="A43" s="448">
        <v>15</v>
      </c>
      <c r="B43" s="480" t="s">
        <v>260</v>
      </c>
      <c r="C43" s="481"/>
      <c r="D43" s="481"/>
      <c r="E43" s="482"/>
      <c r="F43" s="486" t="s">
        <v>81</v>
      </c>
      <c r="G43" s="487"/>
      <c r="H43" s="487"/>
      <c r="I43" s="488"/>
      <c r="J43" s="462" t="s">
        <v>261</v>
      </c>
      <c r="K43" s="463"/>
      <c r="L43" s="463"/>
      <c r="M43" s="463"/>
      <c r="N43" s="463"/>
      <c r="O43" s="464"/>
      <c r="P43" s="489">
        <v>200</v>
      </c>
      <c r="Q43" s="491" t="s">
        <v>295</v>
      </c>
      <c r="R43" s="492"/>
      <c r="S43" s="474">
        <v>1</v>
      </c>
      <c r="T43" s="476">
        <v>400</v>
      </c>
      <c r="U43" s="477"/>
      <c r="V43" s="477"/>
      <c r="W43" s="428" t="s">
        <v>222</v>
      </c>
      <c r="X43" s="430" t="s">
        <v>223</v>
      </c>
      <c r="Y43" s="432" t="s">
        <v>224</v>
      </c>
      <c r="Z43" s="433"/>
      <c r="AA43" s="434"/>
      <c r="AB43" s="438"/>
      <c r="AC43" s="439"/>
      <c r="AD43" s="439"/>
      <c r="AE43" s="439"/>
      <c r="AF43" s="439"/>
      <c r="AG43" s="439"/>
      <c r="AH43" s="439"/>
      <c r="AI43" s="440"/>
    </row>
    <row r="44" spans="1:35" ht="40.5" customHeight="1" x14ac:dyDescent="0.15">
      <c r="A44" s="449"/>
      <c r="B44" s="483"/>
      <c r="C44" s="484"/>
      <c r="D44" s="484"/>
      <c r="E44" s="485"/>
      <c r="F44" s="459"/>
      <c r="G44" s="460"/>
      <c r="H44" s="460"/>
      <c r="I44" s="461"/>
      <c r="J44" s="465"/>
      <c r="K44" s="466"/>
      <c r="L44" s="466"/>
      <c r="M44" s="466"/>
      <c r="N44" s="466"/>
      <c r="O44" s="467"/>
      <c r="P44" s="490"/>
      <c r="Q44" s="493"/>
      <c r="R44" s="494"/>
      <c r="S44" s="475"/>
      <c r="T44" s="478"/>
      <c r="U44" s="479"/>
      <c r="V44" s="479"/>
      <c r="W44" s="429"/>
      <c r="X44" s="444"/>
      <c r="Y44" s="445"/>
      <c r="Z44" s="446"/>
      <c r="AA44" s="447"/>
      <c r="AB44" s="738"/>
      <c r="AC44" s="739"/>
      <c r="AD44" s="739"/>
      <c r="AE44" s="739"/>
      <c r="AF44" s="739"/>
      <c r="AG44" s="739"/>
      <c r="AH44" s="739"/>
      <c r="AI44" s="740"/>
    </row>
    <row r="45" spans="1:35" ht="40.5" customHeight="1" x14ac:dyDescent="0.15">
      <c r="A45" s="448">
        <v>16</v>
      </c>
      <c r="B45" s="450" t="s">
        <v>262</v>
      </c>
      <c r="C45" s="451"/>
      <c r="D45" s="451"/>
      <c r="E45" s="452"/>
      <c r="F45" s="456" t="s">
        <v>77</v>
      </c>
      <c r="G45" s="457"/>
      <c r="H45" s="457"/>
      <c r="I45" s="458"/>
      <c r="J45" s="462" t="s">
        <v>259</v>
      </c>
      <c r="K45" s="463"/>
      <c r="L45" s="463"/>
      <c r="M45" s="463"/>
      <c r="N45" s="463"/>
      <c r="O45" s="464"/>
      <c r="P45" s="468">
        <v>40</v>
      </c>
      <c r="Q45" s="470" t="s">
        <v>16</v>
      </c>
      <c r="R45" s="471"/>
      <c r="S45" s="474" t="s">
        <v>16</v>
      </c>
      <c r="T45" s="476">
        <v>500</v>
      </c>
      <c r="U45" s="477"/>
      <c r="V45" s="477"/>
      <c r="W45" s="428" t="s">
        <v>222</v>
      </c>
      <c r="X45" s="430" t="s">
        <v>223</v>
      </c>
      <c r="Y45" s="432" t="s">
        <v>224</v>
      </c>
      <c r="Z45" s="433"/>
      <c r="AA45" s="434"/>
      <c r="AB45" s="438"/>
      <c r="AC45" s="439"/>
      <c r="AD45" s="439"/>
      <c r="AE45" s="439"/>
      <c r="AF45" s="439"/>
      <c r="AG45" s="439"/>
      <c r="AH45" s="439"/>
      <c r="AI45" s="440"/>
    </row>
    <row r="46" spans="1:35" ht="40.5" customHeight="1" thickBot="1" x14ac:dyDescent="0.2">
      <c r="A46" s="449"/>
      <c r="B46" s="453"/>
      <c r="C46" s="454"/>
      <c r="D46" s="454"/>
      <c r="E46" s="455"/>
      <c r="F46" s="459"/>
      <c r="G46" s="460"/>
      <c r="H46" s="460"/>
      <c r="I46" s="461"/>
      <c r="J46" s="465"/>
      <c r="K46" s="466"/>
      <c r="L46" s="466"/>
      <c r="M46" s="466"/>
      <c r="N46" s="466"/>
      <c r="O46" s="467"/>
      <c r="P46" s="469"/>
      <c r="Q46" s="472"/>
      <c r="R46" s="473"/>
      <c r="S46" s="475"/>
      <c r="T46" s="478"/>
      <c r="U46" s="479"/>
      <c r="V46" s="479"/>
      <c r="W46" s="429"/>
      <c r="X46" s="431"/>
      <c r="Y46" s="435"/>
      <c r="Z46" s="436"/>
      <c r="AA46" s="437"/>
      <c r="AB46" s="441"/>
      <c r="AC46" s="442"/>
      <c r="AD46" s="442"/>
      <c r="AE46" s="442"/>
      <c r="AF46" s="442"/>
      <c r="AG46" s="442"/>
      <c r="AH46" s="442"/>
      <c r="AI46" s="443"/>
    </row>
    <row r="47" spans="1:35" ht="40.5" customHeight="1" thickTop="1" x14ac:dyDescent="0.15">
      <c r="A47" s="165" t="s">
        <v>263</v>
      </c>
      <c r="B47" s="79"/>
      <c r="C47" s="79"/>
      <c r="D47" s="79"/>
      <c r="E47" s="79"/>
      <c r="F47" s="79"/>
      <c r="G47" s="79"/>
      <c r="H47" s="79"/>
      <c r="I47" s="79"/>
      <c r="J47" s="79"/>
      <c r="K47" s="79"/>
      <c r="L47" s="79"/>
      <c r="M47" s="111"/>
      <c r="N47" s="111"/>
      <c r="O47" s="111"/>
      <c r="P47" s="111"/>
      <c r="Q47" s="111"/>
      <c r="R47" s="111"/>
      <c r="S47" s="111"/>
      <c r="T47" s="111"/>
      <c r="U47" s="111"/>
      <c r="V47" s="111"/>
      <c r="W47" s="111"/>
      <c r="X47" s="166"/>
      <c r="Y47" s="166"/>
      <c r="Z47" s="166"/>
      <c r="AA47" s="166"/>
      <c r="AB47" s="166"/>
      <c r="AC47" s="166"/>
      <c r="AD47" s="166"/>
      <c r="AE47" s="166"/>
      <c r="AF47" s="167"/>
      <c r="AG47" s="168"/>
      <c r="AH47" s="168"/>
      <c r="AI47" s="168"/>
    </row>
    <row r="48" spans="1:35" ht="40.5" customHeight="1" x14ac:dyDescent="0.15">
      <c r="A48" s="169"/>
      <c r="AI48" s="78"/>
    </row>
    <row r="49" spans="35:35" ht="36" customHeight="1" x14ac:dyDescent="0.15">
      <c r="AI49" s="78"/>
    </row>
    <row r="50" spans="35:35" ht="42" customHeight="1" x14ac:dyDescent="0.15">
      <c r="AI50" s="78"/>
    </row>
    <row r="51" spans="35:35" ht="40.5" customHeight="1" x14ac:dyDescent="0.15"/>
    <row r="52" spans="35:35" ht="40.5" customHeight="1" x14ac:dyDescent="0.15"/>
    <row r="53" spans="35:35" ht="40.5" customHeight="1" x14ac:dyDescent="0.15"/>
    <row r="54" spans="35:35" ht="40.5" customHeight="1" x14ac:dyDescent="0.15"/>
    <row r="55" spans="35:35" ht="40.5" customHeight="1" x14ac:dyDescent="0.15"/>
    <row r="56" spans="35:35" ht="40.5" customHeight="1" x14ac:dyDescent="0.15"/>
    <row r="57" spans="35:35" ht="40.5" customHeight="1" x14ac:dyDescent="0.15"/>
    <row r="58" spans="35:35" ht="32.25" customHeight="1" x14ac:dyDescent="0.15"/>
    <row r="59" spans="35:35" ht="21.75" customHeight="1" x14ac:dyDescent="0.15"/>
    <row r="60" spans="35:35" ht="21.75" customHeight="1" x14ac:dyDescent="0.15"/>
  </sheetData>
  <mergeCells count="228">
    <mergeCell ref="AB15:AI16"/>
    <mergeCell ref="AB29:AI30"/>
    <mergeCell ref="AB31:AI32"/>
    <mergeCell ref="AB33:AI34"/>
    <mergeCell ref="AB36:AI38"/>
    <mergeCell ref="AB39:AI40"/>
    <mergeCell ref="AB43:AI44"/>
    <mergeCell ref="AB20:AI20"/>
    <mergeCell ref="AB19:AI19"/>
    <mergeCell ref="AB17:AI18"/>
    <mergeCell ref="AB23:AI24"/>
    <mergeCell ref="AB21:AI22"/>
    <mergeCell ref="AB41:AI42"/>
    <mergeCell ref="B25:E26"/>
    <mergeCell ref="A25:A26"/>
    <mergeCell ref="Y25:AA26"/>
    <mergeCell ref="AB25:AI26"/>
    <mergeCell ref="B27:E28"/>
    <mergeCell ref="A27:A28"/>
    <mergeCell ref="T25:V26"/>
    <mergeCell ref="W25:W26"/>
    <mergeCell ref="AB27:AI28"/>
    <mergeCell ref="A1:S1"/>
    <mergeCell ref="Z1:AE1"/>
    <mergeCell ref="Z2:AE2"/>
    <mergeCell ref="Z3:AE3"/>
    <mergeCell ref="AG3:AI3"/>
    <mergeCell ref="A6:D6"/>
    <mergeCell ref="J6:N6"/>
    <mergeCell ref="U6:X6"/>
    <mergeCell ref="AB6:AC6"/>
    <mergeCell ref="AD6:AH6"/>
    <mergeCell ref="L9:N9"/>
    <mergeCell ref="O9:S9"/>
    <mergeCell ref="A10:D10"/>
    <mergeCell ref="L10:P10"/>
    <mergeCell ref="X10:AA11"/>
    <mergeCell ref="AB10:AG11"/>
    <mergeCell ref="A11:D11"/>
    <mergeCell ref="L11:P11"/>
    <mergeCell ref="A7:D7"/>
    <mergeCell ref="E7:H7"/>
    <mergeCell ref="I7:S7"/>
    <mergeCell ref="X7:AA7"/>
    <mergeCell ref="AB7:AG7"/>
    <mergeCell ref="A8:D8"/>
    <mergeCell ref="X8:AA9"/>
    <mergeCell ref="AB8:AG9"/>
    <mergeCell ref="A9:D9"/>
    <mergeCell ref="E9:I9"/>
    <mergeCell ref="A13:W13"/>
    <mergeCell ref="X13:AI13"/>
    <mergeCell ref="B14:E14"/>
    <mergeCell ref="F14:I14"/>
    <mergeCell ref="J14:O14"/>
    <mergeCell ref="Q14:R14"/>
    <mergeCell ref="T14:W14"/>
    <mergeCell ref="Y14:AA14"/>
    <mergeCell ref="AB14:AI14"/>
    <mergeCell ref="W15:W16"/>
    <mergeCell ref="Y15:AA16"/>
    <mergeCell ref="F16:I16"/>
    <mergeCell ref="J16:O16"/>
    <mergeCell ref="Q16:R16"/>
    <mergeCell ref="A17:A18"/>
    <mergeCell ref="B17:E18"/>
    <mergeCell ref="F17:I17"/>
    <mergeCell ref="J17:O17"/>
    <mergeCell ref="Q17:R17"/>
    <mergeCell ref="A15:A16"/>
    <mergeCell ref="B15:E16"/>
    <mergeCell ref="F15:I15"/>
    <mergeCell ref="J15:O15"/>
    <mergeCell ref="Q15:R15"/>
    <mergeCell ref="T15:V16"/>
    <mergeCell ref="B19:E19"/>
    <mergeCell ref="F19:I19"/>
    <mergeCell ref="J19:O19"/>
    <mergeCell ref="Q19:R19"/>
    <mergeCell ref="T19:V19"/>
    <mergeCell ref="Y19:AA19"/>
    <mergeCell ref="T17:V18"/>
    <mergeCell ref="W17:W18"/>
    <mergeCell ref="Y17:AA18"/>
    <mergeCell ref="F18:I18"/>
    <mergeCell ref="J18:O18"/>
    <mergeCell ref="Q18:R18"/>
    <mergeCell ref="A21:A22"/>
    <mergeCell ref="B21:E22"/>
    <mergeCell ref="F21:I22"/>
    <mergeCell ref="J21:O22"/>
    <mergeCell ref="P21:P22"/>
    <mergeCell ref="Q21:R22"/>
    <mergeCell ref="B20:E20"/>
    <mergeCell ref="F20:I20"/>
    <mergeCell ref="J20:O20"/>
    <mergeCell ref="Q20:R20"/>
    <mergeCell ref="F24:I24"/>
    <mergeCell ref="J24:O24"/>
    <mergeCell ref="Q24:R24"/>
    <mergeCell ref="T20:V20"/>
    <mergeCell ref="Y20:AA20"/>
    <mergeCell ref="F23:I23"/>
    <mergeCell ref="J23:O23"/>
    <mergeCell ref="Q23:R23"/>
    <mergeCell ref="S21:S22"/>
    <mergeCell ref="T21:V22"/>
    <mergeCell ref="W21:W22"/>
    <mergeCell ref="X21:X22"/>
    <mergeCell ref="Y21:AA22"/>
    <mergeCell ref="W31:W32"/>
    <mergeCell ref="Y31:AA32"/>
    <mergeCell ref="F32:I32"/>
    <mergeCell ref="J32:O32"/>
    <mergeCell ref="Q32:R32"/>
    <mergeCell ref="A23:A24"/>
    <mergeCell ref="F25:I25"/>
    <mergeCell ref="J25:O25"/>
    <mergeCell ref="Q25:R25"/>
    <mergeCell ref="F27:I27"/>
    <mergeCell ref="J27:O27"/>
    <mergeCell ref="Q27:R27"/>
    <mergeCell ref="F29:I29"/>
    <mergeCell ref="J29:O29"/>
    <mergeCell ref="Q29:R29"/>
    <mergeCell ref="B29:E30"/>
    <mergeCell ref="A29:A30"/>
    <mergeCell ref="B23:E24"/>
    <mergeCell ref="Y23:AA24"/>
    <mergeCell ref="T23:V24"/>
    <mergeCell ref="W23:W24"/>
    <mergeCell ref="F26:I26"/>
    <mergeCell ref="J26:O26"/>
    <mergeCell ref="Q26:R26"/>
    <mergeCell ref="T27:V28"/>
    <mergeCell ref="W27:W28"/>
    <mergeCell ref="Y27:AA28"/>
    <mergeCell ref="F28:I28"/>
    <mergeCell ref="J28:O28"/>
    <mergeCell ref="Q28:R28"/>
    <mergeCell ref="W29:W30"/>
    <mergeCell ref="Y29:AA30"/>
    <mergeCell ref="F30:I30"/>
    <mergeCell ref="J30:O30"/>
    <mergeCell ref="Q30:R30"/>
    <mergeCell ref="T29:V30"/>
    <mergeCell ref="A33:A34"/>
    <mergeCell ref="B33:E34"/>
    <mergeCell ref="F33:I33"/>
    <mergeCell ref="J33:O33"/>
    <mergeCell ref="Q33:R33"/>
    <mergeCell ref="F31:I31"/>
    <mergeCell ref="J31:O31"/>
    <mergeCell ref="Q31:R31"/>
    <mergeCell ref="T31:V32"/>
    <mergeCell ref="B31:E32"/>
    <mergeCell ref="A31:A32"/>
    <mergeCell ref="B35:E35"/>
    <mergeCell ref="F35:I35"/>
    <mergeCell ref="J35:O35"/>
    <mergeCell ref="Q35:R35"/>
    <mergeCell ref="T35:V35"/>
    <mergeCell ref="Y35:AA35"/>
    <mergeCell ref="T33:V34"/>
    <mergeCell ref="W33:W34"/>
    <mergeCell ref="Y33:AA34"/>
    <mergeCell ref="F34:I34"/>
    <mergeCell ref="J34:O34"/>
    <mergeCell ref="Q34:R34"/>
    <mergeCell ref="W36:W38"/>
    <mergeCell ref="Y36:AA38"/>
    <mergeCell ref="F37:I37"/>
    <mergeCell ref="J37:O37"/>
    <mergeCell ref="Q37:R37"/>
    <mergeCell ref="F38:I38"/>
    <mergeCell ref="J38:O38"/>
    <mergeCell ref="Q38:R38"/>
    <mergeCell ref="A36:A38"/>
    <mergeCell ref="B36:E38"/>
    <mergeCell ref="F36:I36"/>
    <mergeCell ref="J36:O36"/>
    <mergeCell ref="Q36:R36"/>
    <mergeCell ref="T36:V38"/>
    <mergeCell ref="W39:W40"/>
    <mergeCell ref="Y39:AA40"/>
    <mergeCell ref="F40:I40"/>
    <mergeCell ref="J40:O40"/>
    <mergeCell ref="Q40:R40"/>
    <mergeCell ref="A41:A42"/>
    <mergeCell ref="B41:E42"/>
    <mergeCell ref="F41:I42"/>
    <mergeCell ref="J41:O42"/>
    <mergeCell ref="P41:P42"/>
    <mergeCell ref="A39:A40"/>
    <mergeCell ref="B39:E40"/>
    <mergeCell ref="F39:I39"/>
    <mergeCell ref="J39:O39"/>
    <mergeCell ref="Q39:R39"/>
    <mergeCell ref="T39:V40"/>
    <mergeCell ref="Q41:R42"/>
    <mergeCell ref="S41:S42"/>
    <mergeCell ref="T41:V42"/>
    <mergeCell ref="W41:W42"/>
    <mergeCell ref="X41:X42"/>
    <mergeCell ref="Y41:AA42"/>
    <mergeCell ref="W45:W46"/>
    <mergeCell ref="X45:X46"/>
    <mergeCell ref="Y45:AA46"/>
    <mergeCell ref="AB45:AI46"/>
    <mergeCell ref="X43:X44"/>
    <mergeCell ref="Y43:AA44"/>
    <mergeCell ref="A45:A46"/>
    <mergeCell ref="B45:E46"/>
    <mergeCell ref="F45:I46"/>
    <mergeCell ref="J45:O46"/>
    <mergeCell ref="P45:P46"/>
    <mergeCell ref="Q45:R46"/>
    <mergeCell ref="S45:S46"/>
    <mergeCell ref="T45:V46"/>
    <mergeCell ref="A43:A44"/>
    <mergeCell ref="B43:E44"/>
    <mergeCell ref="F43:I44"/>
    <mergeCell ref="J43:O44"/>
    <mergeCell ref="P43:P44"/>
    <mergeCell ref="Q43:R44"/>
    <mergeCell ref="S43:S44"/>
    <mergeCell ref="T43:V44"/>
    <mergeCell ref="W43:W44"/>
  </mergeCells>
  <phoneticPr fontId="3"/>
  <pageMargins left="0.47244094488188981" right="0.47244094488188981" top="0.47244094488188981" bottom="0.19685039370078741" header="0.51181102362204722" footer="0.51181102362204722"/>
  <pageSetup paperSize="8"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Ｒ7防除暦</vt:lpstr>
      <vt:lpstr>R7防除日誌</vt:lpstr>
      <vt:lpstr>'Ｒ7防除暦'!Print_Area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園芸特産課-81</cp:lastModifiedBy>
  <cp:lastPrinted>2024-12-27T07:56:55Z</cp:lastPrinted>
  <dcterms:created xsi:type="dcterms:W3CDTF">2015-12-28T01:14:34Z</dcterms:created>
  <dcterms:modified xsi:type="dcterms:W3CDTF">2025-03-24T04:41:35Z</dcterms:modified>
</cp:coreProperties>
</file>